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ANUARIO 2025\población\CUADROS\Estructura\"/>
    </mc:Choice>
  </mc:AlternateContent>
  <bookViews>
    <workbookView xWindow="480" yWindow="30" windowWidth="15180" windowHeight="8580"/>
  </bookViews>
  <sheets>
    <sheet name="Hoja1" sheetId="1" r:id="rId1"/>
  </sheets>
  <definedNames>
    <definedName name="_xlnm._FilterDatabase" localSheetId="0" hidden="1">Hoja1!$B$8:$J$144</definedName>
    <definedName name="_xlnm.Print_Area" localSheetId="0">Hoja1!$B$1:$D$144</definedName>
  </definedNames>
  <calcPr calcId="162913"/>
</workbook>
</file>

<file path=xl/calcChain.xml><?xml version="1.0" encoding="utf-8"?>
<calcChain xmlns="http://schemas.openxmlformats.org/spreadsheetml/2006/main">
  <c r="I7" i="1" l="1"/>
  <c r="G10" i="1"/>
  <c r="I10" i="1" s="1"/>
  <c r="G11" i="1"/>
  <c r="I11" i="1" s="1"/>
  <c r="G12" i="1"/>
  <c r="I12" i="1" s="1"/>
  <c r="G13" i="1"/>
  <c r="I13" i="1" s="1"/>
  <c r="G14" i="1"/>
  <c r="I14" i="1" s="1"/>
  <c r="G15" i="1"/>
  <c r="I15" i="1"/>
  <c r="G16" i="1"/>
  <c r="I16" i="1" s="1"/>
  <c r="G17" i="1"/>
  <c r="I17" i="1" s="1"/>
  <c r="G18" i="1"/>
  <c r="I18" i="1" s="1"/>
  <c r="G19" i="1"/>
  <c r="I19" i="1" s="1"/>
  <c r="G20" i="1"/>
  <c r="I20" i="1" s="1"/>
  <c r="G21" i="1"/>
  <c r="I21" i="1" s="1"/>
  <c r="G22" i="1"/>
  <c r="I22" i="1" s="1"/>
  <c r="G23" i="1"/>
  <c r="I23" i="1" s="1"/>
  <c r="G24" i="1"/>
  <c r="I24" i="1" s="1"/>
  <c r="G25" i="1"/>
  <c r="I25" i="1" s="1"/>
  <c r="G26" i="1"/>
  <c r="I26" i="1" s="1"/>
  <c r="G27" i="1"/>
  <c r="I27" i="1" s="1"/>
  <c r="G28" i="1"/>
  <c r="I28" i="1" s="1"/>
  <c r="G29" i="1"/>
  <c r="I29" i="1" s="1"/>
  <c r="G30" i="1"/>
  <c r="I30" i="1" s="1"/>
  <c r="G31" i="1"/>
  <c r="I31" i="1" s="1"/>
  <c r="G32" i="1"/>
  <c r="I32" i="1" s="1"/>
  <c r="G33" i="1"/>
  <c r="I33" i="1" s="1"/>
  <c r="G34" i="1"/>
  <c r="I34" i="1" s="1"/>
  <c r="G35" i="1"/>
  <c r="I35" i="1" s="1"/>
  <c r="G36" i="1"/>
  <c r="I36" i="1" s="1"/>
  <c r="G37" i="1"/>
  <c r="I37" i="1" s="1"/>
  <c r="G38" i="1"/>
  <c r="I38" i="1" s="1"/>
  <c r="G39" i="1"/>
  <c r="I39" i="1" s="1"/>
  <c r="G40" i="1"/>
  <c r="I40" i="1" s="1"/>
  <c r="G41" i="1"/>
  <c r="I41" i="1" s="1"/>
  <c r="G42" i="1"/>
  <c r="I42" i="1" s="1"/>
  <c r="G43" i="1"/>
  <c r="I43" i="1" s="1"/>
  <c r="G44" i="1"/>
  <c r="I44" i="1" s="1"/>
  <c r="G45" i="1"/>
  <c r="I45" i="1" s="1"/>
  <c r="G46" i="1"/>
  <c r="I46" i="1" s="1"/>
  <c r="G47" i="1"/>
  <c r="I47" i="1" s="1"/>
  <c r="G48" i="1"/>
  <c r="I48" i="1" s="1"/>
  <c r="G49" i="1"/>
  <c r="I49" i="1" s="1"/>
  <c r="G50" i="1"/>
  <c r="I50" i="1" s="1"/>
  <c r="G51" i="1"/>
  <c r="I51" i="1" s="1"/>
  <c r="G52" i="1"/>
  <c r="I52" i="1" s="1"/>
  <c r="G53" i="1"/>
  <c r="I53" i="1" s="1"/>
  <c r="G54" i="1"/>
  <c r="I54" i="1" s="1"/>
  <c r="G55" i="1"/>
  <c r="I55" i="1" s="1"/>
  <c r="G56" i="1"/>
  <c r="I56" i="1" s="1"/>
  <c r="G57" i="1"/>
  <c r="I57" i="1" s="1"/>
  <c r="G58" i="1"/>
  <c r="I58" i="1" s="1"/>
  <c r="G59" i="1"/>
  <c r="I59" i="1" s="1"/>
  <c r="G60" i="1"/>
  <c r="I60" i="1" s="1"/>
  <c r="G61" i="1"/>
  <c r="I61" i="1" s="1"/>
  <c r="G62" i="1"/>
  <c r="I62" i="1" s="1"/>
  <c r="G63" i="1"/>
  <c r="I63" i="1" s="1"/>
  <c r="G64" i="1"/>
  <c r="I64" i="1" s="1"/>
  <c r="G65" i="1"/>
  <c r="I65" i="1" s="1"/>
  <c r="G66" i="1"/>
  <c r="I66" i="1" s="1"/>
  <c r="G67" i="1"/>
  <c r="I67" i="1" s="1"/>
  <c r="G68" i="1"/>
  <c r="I68" i="1" s="1"/>
  <c r="G69" i="1"/>
  <c r="I69" i="1" s="1"/>
  <c r="G70" i="1"/>
  <c r="I70" i="1" s="1"/>
  <c r="G71" i="1"/>
  <c r="I71" i="1" s="1"/>
  <c r="G72" i="1"/>
  <c r="I72" i="1" s="1"/>
  <c r="G73" i="1"/>
  <c r="I73" i="1" s="1"/>
  <c r="G74" i="1"/>
  <c r="I74" i="1" s="1"/>
  <c r="G75" i="1"/>
  <c r="I75" i="1" s="1"/>
  <c r="G76" i="1"/>
  <c r="I76" i="1" s="1"/>
  <c r="G77" i="1"/>
  <c r="I77" i="1" s="1"/>
  <c r="G78" i="1"/>
  <c r="I78" i="1" s="1"/>
  <c r="G79" i="1"/>
  <c r="I79" i="1" s="1"/>
  <c r="G80" i="1"/>
  <c r="I80" i="1" s="1"/>
  <c r="G81" i="1"/>
  <c r="I81" i="1" s="1"/>
  <c r="G82" i="1"/>
  <c r="I82" i="1" s="1"/>
  <c r="G83" i="1"/>
  <c r="I83" i="1" s="1"/>
  <c r="G84" i="1"/>
  <c r="I84" i="1" s="1"/>
  <c r="G85" i="1"/>
  <c r="I85" i="1" s="1"/>
  <c r="G86" i="1"/>
  <c r="I86" i="1" s="1"/>
  <c r="G87" i="1"/>
  <c r="I87" i="1" s="1"/>
  <c r="G88" i="1"/>
  <c r="I88" i="1" s="1"/>
  <c r="G89" i="1"/>
  <c r="I89" i="1" s="1"/>
  <c r="G90" i="1"/>
  <c r="I90" i="1" s="1"/>
  <c r="G91" i="1"/>
  <c r="I91" i="1" s="1"/>
  <c r="G92" i="1"/>
  <c r="I92" i="1" s="1"/>
  <c r="G93" i="1"/>
  <c r="I93" i="1" s="1"/>
  <c r="G94" i="1"/>
  <c r="I94" i="1" s="1"/>
  <c r="G95" i="1"/>
  <c r="I95" i="1" s="1"/>
  <c r="G96" i="1"/>
  <c r="I96" i="1" s="1"/>
  <c r="G97" i="1"/>
  <c r="I97" i="1" s="1"/>
  <c r="G98" i="1"/>
  <c r="I98" i="1" s="1"/>
  <c r="G99" i="1"/>
  <c r="I99" i="1" s="1"/>
  <c r="G100" i="1"/>
  <c r="I100" i="1" s="1"/>
  <c r="G101" i="1"/>
  <c r="I101" i="1" s="1"/>
  <c r="G102" i="1"/>
  <c r="I102" i="1" s="1"/>
  <c r="G103" i="1"/>
  <c r="I103" i="1" s="1"/>
  <c r="G104" i="1"/>
  <c r="I104" i="1" s="1"/>
  <c r="G105" i="1"/>
  <c r="I105" i="1" s="1"/>
  <c r="G106" i="1"/>
  <c r="I106" i="1" s="1"/>
  <c r="G107" i="1"/>
  <c r="I107" i="1" s="1"/>
  <c r="G108" i="1"/>
  <c r="I108" i="1" s="1"/>
  <c r="G109" i="1"/>
  <c r="I109" i="1" s="1"/>
  <c r="G110" i="1"/>
  <c r="I110" i="1" s="1"/>
  <c r="G111" i="1"/>
  <c r="I111" i="1" s="1"/>
  <c r="G112" i="1"/>
  <c r="I112" i="1" s="1"/>
  <c r="G113" i="1"/>
  <c r="I113" i="1" s="1"/>
  <c r="G114" i="1"/>
  <c r="I114" i="1" s="1"/>
  <c r="G115" i="1"/>
  <c r="I115" i="1" s="1"/>
  <c r="G116" i="1"/>
  <c r="I116" i="1" s="1"/>
  <c r="G117" i="1"/>
  <c r="I117" i="1" s="1"/>
  <c r="G118" i="1"/>
  <c r="I118" i="1" s="1"/>
  <c r="G119" i="1"/>
  <c r="I119" i="1" s="1"/>
  <c r="G120" i="1"/>
  <c r="I120" i="1" s="1"/>
  <c r="G121" i="1"/>
  <c r="I121" i="1" s="1"/>
  <c r="G122" i="1"/>
  <c r="I122" i="1" s="1"/>
  <c r="G123" i="1"/>
  <c r="I123" i="1" s="1"/>
  <c r="G124" i="1"/>
  <c r="I124" i="1" s="1"/>
  <c r="G125" i="1"/>
  <c r="I125" i="1" s="1"/>
  <c r="G126" i="1"/>
  <c r="I126" i="1" s="1"/>
  <c r="G127" i="1"/>
  <c r="I127" i="1" s="1"/>
  <c r="G128" i="1"/>
  <c r="I128" i="1" s="1"/>
  <c r="G129" i="1"/>
  <c r="I129" i="1" s="1"/>
  <c r="G130" i="1"/>
  <c r="I130" i="1" s="1"/>
  <c r="G131" i="1"/>
  <c r="I131" i="1" s="1"/>
  <c r="G132" i="1"/>
  <c r="I132" i="1" s="1"/>
  <c r="G133" i="1"/>
  <c r="I133" i="1" s="1"/>
  <c r="G134" i="1"/>
  <c r="I134" i="1" s="1"/>
  <c r="G135" i="1"/>
  <c r="I135" i="1" s="1"/>
  <c r="G136" i="1"/>
  <c r="I136" i="1" s="1"/>
  <c r="G137" i="1"/>
  <c r="I137" i="1" s="1"/>
  <c r="G138" i="1"/>
  <c r="I138" i="1" s="1"/>
  <c r="G139" i="1"/>
  <c r="I139" i="1" s="1"/>
  <c r="G140" i="1"/>
  <c r="I140" i="1" s="1"/>
  <c r="G141" i="1"/>
  <c r="I141" i="1" s="1"/>
  <c r="G142" i="1"/>
  <c r="I142" i="1"/>
  <c r="G143" i="1"/>
  <c r="I143" i="1" s="1"/>
  <c r="G9" i="1"/>
  <c r="I9" i="1" s="1"/>
</calcChain>
</file>

<file path=xl/sharedStrings.xml><?xml version="1.0" encoding="utf-8"?>
<sst xmlns="http://schemas.openxmlformats.org/spreadsheetml/2006/main" count="160" uniqueCount="156">
  <si>
    <t xml:space="preserve"> </t>
  </si>
  <si>
    <t>Total Provincia</t>
  </si>
  <si>
    <t>Municipio</t>
  </si>
  <si>
    <t>Participación relativa</t>
  </si>
  <si>
    <t>(%)</t>
  </si>
  <si>
    <t>Población</t>
  </si>
  <si>
    <t>(en p.p.)</t>
  </si>
  <si>
    <t>Diferencia</t>
  </si>
  <si>
    <t>ADOLFO ALSINA</t>
  </si>
  <si>
    <t>ADOLFO GONZALES CHAVES</t>
  </si>
  <si>
    <t>ALBERTI</t>
  </si>
  <si>
    <t>ALMIRANTE BROWN</t>
  </si>
  <si>
    <t>ARRECIFES</t>
  </si>
  <si>
    <t>AVELLANEDA</t>
  </si>
  <si>
    <t>AYACUCHO</t>
  </si>
  <si>
    <t>AZUL</t>
  </si>
  <si>
    <t>BAHÍA BLANCA</t>
  </si>
  <si>
    <t>BALCARCE</t>
  </si>
  <si>
    <t>BARADERO</t>
  </si>
  <si>
    <t>BENITO JUÁREZ</t>
  </si>
  <si>
    <t>BERAZATEGUI</t>
  </si>
  <si>
    <t>BERISSO</t>
  </si>
  <si>
    <t>BOLÍVAR</t>
  </si>
  <si>
    <t>BRAGADO</t>
  </si>
  <si>
    <t>BRANDSEN</t>
  </si>
  <si>
    <t>CAMPANA</t>
  </si>
  <si>
    <t>CAÑUELAS</t>
  </si>
  <si>
    <t>CAPITÁN SARMIENTO</t>
  </si>
  <si>
    <t>CARLOS CASARES</t>
  </si>
  <si>
    <t>CARLOS TEJEDOR</t>
  </si>
  <si>
    <t>CARMEN DE ARECO</t>
  </si>
  <si>
    <t>CASTELLI</t>
  </si>
  <si>
    <t>CHACABUCO</t>
  </si>
  <si>
    <t>CHASCOMÚS</t>
  </si>
  <si>
    <t>CHIVILCOY</t>
  </si>
  <si>
    <t>COLÓN</t>
  </si>
  <si>
    <t>CORONEL DORREGO</t>
  </si>
  <si>
    <t>CORONEL PRINGLES</t>
  </si>
  <si>
    <t>CORONEL SUÁREZ</t>
  </si>
  <si>
    <t>DAIREAUX</t>
  </si>
  <si>
    <t>DOLORES</t>
  </si>
  <si>
    <t>ENSENADA</t>
  </si>
  <si>
    <t>ESCOBAR</t>
  </si>
  <si>
    <t>ESTEBAN ECHEVERRÍA</t>
  </si>
  <si>
    <t>EXALTACIÓN DE LA CRUZ</t>
  </si>
  <si>
    <t>EZEIZA</t>
  </si>
  <si>
    <t>FLORENCIO VARELA</t>
  </si>
  <si>
    <t>FLORENTINO AMEGHINO</t>
  </si>
  <si>
    <t>GENERAL ALVARADO</t>
  </si>
  <si>
    <t>GENERAL ALVEAR</t>
  </si>
  <si>
    <t>GENERAL ARENALES</t>
  </si>
  <si>
    <t>GENERAL BELGRANO</t>
  </si>
  <si>
    <t>GENERAL GUIDO</t>
  </si>
  <si>
    <t>GENERAL JUAN MADARIAGA</t>
  </si>
  <si>
    <t>GENERAL LA MADRID</t>
  </si>
  <si>
    <t>GENERAL LAS HERAS</t>
  </si>
  <si>
    <t>GENERAL LAVALLE</t>
  </si>
  <si>
    <t>GENERAL PAZ</t>
  </si>
  <si>
    <t>GENERAL PINTO</t>
  </si>
  <si>
    <t>GENERAL PUEYRREDON</t>
  </si>
  <si>
    <t>GENERAL RODRÍGUEZ</t>
  </si>
  <si>
    <t>GENERAL SAN MARTÍN</t>
  </si>
  <si>
    <t>GENERAL VIAMONTE</t>
  </si>
  <si>
    <t>GENERAL VILLEGAS</t>
  </si>
  <si>
    <t>GUAMINÍ</t>
  </si>
  <si>
    <t>HIPÓLITO YRIGOYEN</t>
  </si>
  <si>
    <t>HURLINGHAM</t>
  </si>
  <si>
    <t>ITUZAINGÓ</t>
  </si>
  <si>
    <t>JOSÉ C. PAZ</t>
  </si>
  <si>
    <t>JUNÍN</t>
  </si>
  <si>
    <t>LA COSTA</t>
  </si>
  <si>
    <t>LA MATANZA</t>
  </si>
  <si>
    <t>LA PLATA</t>
  </si>
  <si>
    <t>LANÚS</t>
  </si>
  <si>
    <t>LAPRIDA</t>
  </si>
  <si>
    <t>LAS FLORES</t>
  </si>
  <si>
    <t>LEANDRO N. ALEM</t>
  </si>
  <si>
    <t>LINCOLN</t>
  </si>
  <si>
    <t>LOBERÍA</t>
  </si>
  <si>
    <t>LOBOS</t>
  </si>
  <si>
    <t>LOMAS DE ZAMORA</t>
  </si>
  <si>
    <t>LUJÁN</t>
  </si>
  <si>
    <t>MAGDALENA</t>
  </si>
  <si>
    <t>MAIPÚ</t>
  </si>
  <si>
    <t>MALVINAS ARGENTINAS</t>
  </si>
  <si>
    <t>MAR CHIQUITA</t>
  </si>
  <si>
    <t>MARCOS PAZ</t>
  </si>
  <si>
    <t>MERCEDES</t>
  </si>
  <si>
    <t>MERLO</t>
  </si>
  <si>
    <t>MONTE</t>
  </si>
  <si>
    <t>MONTE HERMOSO</t>
  </si>
  <si>
    <t>MORENO</t>
  </si>
  <si>
    <t>MORÓN</t>
  </si>
  <si>
    <t>NAVARRO</t>
  </si>
  <si>
    <t>NECOCHEA</t>
  </si>
  <si>
    <t>9 DE JULIO</t>
  </si>
  <si>
    <t>OLAVARRÍA</t>
  </si>
  <si>
    <t>PATAGONES</t>
  </si>
  <si>
    <t>PEHUAJÓ</t>
  </si>
  <si>
    <t>PELLEGRINI</t>
  </si>
  <si>
    <t>PERGAMINO</t>
  </si>
  <si>
    <t>PILA</t>
  </si>
  <si>
    <t>PILAR</t>
  </si>
  <si>
    <t>PINAMAR</t>
  </si>
  <si>
    <t>PRESIDENTE PERÓN</t>
  </si>
  <si>
    <t>PUAN</t>
  </si>
  <si>
    <t>PUNTA INDIO</t>
  </si>
  <si>
    <t>QUILMES</t>
  </si>
  <si>
    <t>RAMALLO</t>
  </si>
  <si>
    <t>RAUCH</t>
  </si>
  <si>
    <t>RIVADAVIA</t>
  </si>
  <si>
    <t>ROJAS</t>
  </si>
  <si>
    <t>ROQUE PÉREZ</t>
  </si>
  <si>
    <t>SAAVEDRA</t>
  </si>
  <si>
    <t>SALADILLO</t>
  </si>
  <si>
    <t>SALLIQUELÓ</t>
  </si>
  <si>
    <t>SALTO</t>
  </si>
  <si>
    <t>SAN ANDRÉS DE GILES</t>
  </si>
  <si>
    <t>SAN ANTONIO DE ARECO</t>
  </si>
  <si>
    <t>SAN CAYETANO</t>
  </si>
  <si>
    <t>SAN FERNANDO</t>
  </si>
  <si>
    <t>SAN ISIDRO</t>
  </si>
  <si>
    <t>SAN MIGUEL</t>
  </si>
  <si>
    <t>SAN NICOLÁS</t>
  </si>
  <si>
    <t>SAN PEDRO</t>
  </si>
  <si>
    <t>SAN VICENTE</t>
  </si>
  <si>
    <t>SUIPACHA</t>
  </si>
  <si>
    <t>TANDIL</t>
  </si>
  <si>
    <t>TAPALQUÉ</t>
  </si>
  <si>
    <t>TIGRE</t>
  </si>
  <si>
    <t>TORDILLO</t>
  </si>
  <si>
    <t>TORNQUIST</t>
  </si>
  <si>
    <t>TRENQUE LAUQUEN</t>
  </si>
  <si>
    <t>TRES ARROYOS</t>
  </si>
  <si>
    <t>TRES DE FEBRERO</t>
  </si>
  <si>
    <t>TRES LOMAS</t>
  </si>
  <si>
    <t>25 DE MAYO</t>
  </si>
  <si>
    <t>VICENTE LÓPEZ</t>
  </si>
  <si>
    <t>VILLA GESELL</t>
  </si>
  <si>
    <t>VILLARINO</t>
  </si>
  <si>
    <t>ZÁRATE</t>
  </si>
  <si>
    <t>CORONEL DE MARINA L. ROSALES</t>
  </si>
  <si>
    <r>
      <rPr>
        <b/>
        <sz val="8"/>
        <rFont val="Calibri"/>
        <family val="2"/>
        <scheme val="minor"/>
      </rPr>
      <t>Nota:</t>
    </r>
    <r>
      <rPr>
        <sz val="8"/>
        <rFont val="Calibri"/>
        <family val="2"/>
        <scheme val="minor"/>
      </rPr>
      <t xml:space="preserve"> la población total incluye a las personas viviendo en situación de calle.</t>
    </r>
  </si>
  <si>
    <r>
      <rPr>
        <b/>
        <sz val="8"/>
        <color theme="1"/>
        <rFont val="Calibri"/>
        <family val="2"/>
        <scheme val="minor"/>
      </rPr>
      <t>Elaboración:</t>
    </r>
    <r>
      <rPr>
        <sz val="8"/>
        <color theme="1"/>
        <rFont val="Calibri"/>
        <family val="2"/>
        <scheme val="minor"/>
      </rPr>
      <t xml:space="preserve"> Dirección Provincial de Estadística.</t>
    </r>
  </si>
  <si>
    <r>
      <rPr>
        <b/>
        <sz val="8"/>
        <rFont val="Calibri"/>
        <family val="2"/>
        <scheme val="minor"/>
      </rPr>
      <t>Fuente:</t>
    </r>
    <r>
      <rPr>
        <sz val="8"/>
        <rFont val="Calibri"/>
        <family val="2"/>
        <scheme val="minor"/>
      </rPr>
      <t xml:space="preserve"> INDEC (2013, 2023)</t>
    </r>
  </si>
  <si>
    <t>2010 - 2022</t>
  </si>
  <si>
    <t>007</t>
  </si>
  <si>
    <t>014</t>
  </si>
  <si>
    <t>021</t>
  </si>
  <si>
    <t>028</t>
  </si>
  <si>
    <t>Población total y participación relativa. Por municipio. Provincia de Buenos Aires. Años censales 2010 a 2022</t>
  </si>
  <si>
    <t>(1)</t>
  </si>
  <si>
    <r>
      <rPr>
        <vertAlign val="superscript"/>
        <sz val="8"/>
        <rFont val="Calibri"/>
        <family val="2"/>
        <scheme val="minor"/>
      </rPr>
      <t xml:space="preserve">(1) </t>
    </r>
    <r>
      <rPr>
        <sz val="8"/>
        <rFont val="Calibri"/>
        <family val="2"/>
        <scheme val="minor"/>
      </rPr>
      <t>Participación relativa de la población de la provincia de Buenos Aires en el total del país.</t>
    </r>
  </si>
  <si>
    <t xml:space="preserve">Código </t>
  </si>
  <si>
    <r>
      <rPr>
        <vertAlign val="superscript"/>
        <sz val="8"/>
        <rFont val="Calibri"/>
        <family val="2"/>
        <scheme val="minor"/>
      </rPr>
      <t>(2)</t>
    </r>
    <r>
      <rPr>
        <sz val="8"/>
        <rFont val="Calibri"/>
        <family val="2"/>
        <scheme val="minor"/>
      </rPr>
      <t xml:space="preserve"> El municipio de Lezama fue creado el 22/12/09 por Ley Provincial 14.087. Comenzó su ejercicio económico-financiero y a prestar servicios a partir de la fecha de asunción de sus autoridades.</t>
    </r>
  </si>
  <si>
    <r>
      <t>LEZAMA</t>
    </r>
    <r>
      <rPr>
        <vertAlign val="superscript"/>
        <sz val="8"/>
        <color indexed="8"/>
        <rFont val="Calibri"/>
        <family val="2"/>
        <scheme val="minor"/>
      </rPr>
      <t xml:space="preserve"> (2)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</si>
</sst>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00"/>
    <numFmt numFmtId="166" formatCode="#,##0.0;[Red]#,##0.0"/>
  </numFmts>
  <fonts count="28" x14ac:knownFonts="1">
    <font>
      <sz val="10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10"/>
      <color indexed="52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20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sz val="10"/>
      <color indexed="10"/>
      <name val="Arial"/>
      <family val="2"/>
    </font>
    <font>
      <i/>
      <sz val="10"/>
      <color indexed="23"/>
      <name val="Arial"/>
      <family val="2"/>
    </font>
    <font>
      <b/>
      <sz val="18"/>
      <color indexed="56"/>
      <name val="Cambria"/>
      <family val="2"/>
    </font>
    <font>
      <b/>
      <sz val="13"/>
      <color indexed="56"/>
      <name val="Arial"/>
      <family val="2"/>
    </font>
    <font>
      <b/>
      <sz val="10"/>
      <color indexed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color indexed="8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indexed="8"/>
      <name val="Calibri"/>
      <family val="2"/>
      <scheme val="minor"/>
    </font>
    <font>
      <vertAlign val="superscript"/>
      <sz val="8"/>
      <color indexed="8"/>
      <name val="Calibri"/>
      <family val="2"/>
      <scheme val="minor"/>
    </font>
    <font>
      <sz val="8"/>
      <color rgb="FFFF000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38383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1" applyNumberFormat="0" applyAlignment="0" applyProtection="0"/>
    <xf numFmtId="0" fontId="4" fillId="17" borderId="2" applyNumberFormat="0" applyAlignment="0" applyProtection="0"/>
    <xf numFmtId="0" fontId="5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7" fillId="7" borderId="1" applyNumberFormat="0" applyAlignment="0" applyProtection="0"/>
    <xf numFmtId="0" fontId="8" fillId="3" borderId="0" applyNumberFormat="0" applyBorder="0" applyAlignment="0" applyProtection="0"/>
    <xf numFmtId="0" fontId="9" fillId="22" borderId="0" applyNumberFormat="0" applyBorder="0" applyAlignment="0" applyProtection="0"/>
    <xf numFmtId="0" fontId="1" fillId="0" borderId="0"/>
    <xf numFmtId="0" fontId="1" fillId="23" borderId="4" applyNumberFormat="0" applyFont="0" applyAlignment="0" applyProtection="0"/>
    <xf numFmtId="0" fontId="10" fillId="16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6" fillId="0" borderId="7" applyNumberFormat="0" applyFill="0" applyAlignment="0" applyProtection="0"/>
    <xf numFmtId="0" fontId="15" fillId="0" borderId="8" applyNumberFormat="0" applyFill="0" applyAlignment="0" applyProtection="0"/>
    <xf numFmtId="0" fontId="21" fillId="0" borderId="0"/>
    <xf numFmtId="0" fontId="22" fillId="0" borderId="0"/>
  </cellStyleXfs>
  <cellXfs count="51">
    <xf numFmtId="0" fontId="0" fillId="0" borderId="0" xfId="0"/>
    <xf numFmtId="0" fontId="16" fillId="0" borderId="0" xfId="0" applyFont="1" applyAlignment="1">
      <alignment vertical="center"/>
    </xf>
    <xf numFmtId="0" fontId="18" fillId="25" borderId="0" xfId="0" applyFont="1" applyFill="1" applyAlignment="1">
      <alignment vertical="center"/>
    </xf>
    <xf numFmtId="0" fontId="16" fillId="25" borderId="0" xfId="42" applyFont="1" applyFill="1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2" fontId="24" fillId="26" borderId="20" xfId="41" applyNumberFormat="1" applyFont="1" applyFill="1" applyBorder="1" applyAlignment="1">
      <alignment horizontal="center" vertical="center" wrapText="1"/>
    </xf>
    <xf numFmtId="2" fontId="24" fillId="24" borderId="18" xfId="0" applyNumberFormat="1" applyFont="1" applyFill="1" applyBorder="1" applyAlignment="1">
      <alignment horizontal="center" vertical="center" wrapText="1"/>
    </xf>
    <xf numFmtId="0" fontId="24" fillId="24" borderId="11" xfId="0" applyFont="1" applyFill="1" applyBorder="1" applyAlignment="1">
      <alignment horizontal="center" vertical="center" wrapText="1"/>
    </xf>
    <xf numFmtId="0" fontId="24" fillId="24" borderId="13" xfId="0" applyFont="1" applyFill="1" applyBorder="1" applyAlignment="1">
      <alignment horizontal="center" vertical="center" wrapText="1"/>
    </xf>
    <xf numFmtId="0" fontId="24" fillId="24" borderId="10" xfId="0" applyFont="1" applyFill="1" applyBorder="1" applyAlignment="1">
      <alignment horizontal="center" vertical="center" wrapText="1"/>
    </xf>
    <xf numFmtId="164" fontId="24" fillId="24" borderId="10" xfId="0" applyNumberFormat="1" applyFont="1" applyFill="1" applyBorder="1" applyAlignment="1">
      <alignment horizontal="center" vertical="center" wrapText="1"/>
    </xf>
    <xf numFmtId="2" fontId="24" fillId="26" borderId="14" xfId="41" applyNumberFormat="1" applyFont="1" applyFill="1" applyBorder="1" applyAlignment="1">
      <alignment horizontal="center" vertical="center" wrapText="1"/>
    </xf>
    <xf numFmtId="0" fontId="17" fillId="24" borderId="19" xfId="0" applyFont="1" applyFill="1" applyBorder="1" applyAlignment="1">
      <alignment horizontal="center" vertical="center" wrapText="1"/>
    </xf>
    <xf numFmtId="1" fontId="24" fillId="24" borderId="14" xfId="0" applyNumberFormat="1" applyFont="1" applyFill="1" applyBorder="1" applyAlignment="1">
      <alignment horizontal="center" vertical="center" wrapText="1"/>
    </xf>
    <xf numFmtId="164" fontId="24" fillId="24" borderId="15" xfId="0" applyNumberFormat="1" applyFont="1" applyFill="1" applyBorder="1" applyAlignment="1">
      <alignment horizontal="center" vertical="center" wrapText="1"/>
    </xf>
    <xf numFmtId="164" fontId="24" fillId="24" borderId="16" xfId="0" applyNumberFormat="1" applyFont="1" applyFill="1" applyBorder="1" applyAlignment="1">
      <alignment horizontal="center" vertical="center" wrapText="1"/>
    </xf>
    <xf numFmtId="1" fontId="24" fillId="24" borderId="10" xfId="0" applyNumberFormat="1" applyFont="1" applyFill="1" applyBorder="1" applyAlignment="1">
      <alignment horizontal="center" vertical="center" wrapText="1"/>
    </xf>
    <xf numFmtId="164" fontId="24" fillId="24" borderId="11" xfId="0" applyNumberFormat="1" applyFont="1" applyFill="1" applyBorder="1" applyAlignment="1">
      <alignment horizontal="center" vertical="center" wrapText="1"/>
    </xf>
    <xf numFmtId="164" fontId="24" fillId="24" borderId="12" xfId="0" applyNumberFormat="1" applyFont="1" applyFill="1" applyBorder="1" applyAlignment="1">
      <alignment horizontal="center" vertical="center" wrapText="1"/>
    </xf>
    <xf numFmtId="164" fontId="24" fillId="24" borderId="14" xfId="0" applyNumberFormat="1" applyFont="1" applyFill="1" applyBorder="1" applyAlignment="1">
      <alignment horizontal="center" vertical="center" wrapText="1"/>
    </xf>
    <xf numFmtId="2" fontId="25" fillId="0" borderId="0" xfId="0" applyNumberFormat="1" applyFont="1" applyBorder="1" applyAlignment="1">
      <alignment horizontal="left" vertical="center" wrapText="1"/>
    </xf>
    <xf numFmtId="1" fontId="25" fillId="0" borderId="0" xfId="0" applyNumberFormat="1" applyFont="1" applyBorder="1" applyAlignment="1">
      <alignment horizontal="center" vertical="center" wrapText="1"/>
    </xf>
    <xf numFmtId="164" fontId="25" fillId="0" borderId="17" xfId="0" applyNumberFormat="1" applyFont="1" applyBorder="1" applyAlignment="1">
      <alignment horizontal="center" vertical="center" wrapText="1"/>
    </xf>
    <xf numFmtId="164" fontId="25" fillId="0" borderId="0" xfId="0" applyNumberFormat="1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/>
    </xf>
    <xf numFmtId="0" fontId="24" fillId="24" borderId="0" xfId="0" applyFont="1" applyFill="1" applyAlignment="1">
      <alignment horizontal="left" vertical="center"/>
    </xf>
    <xf numFmtId="0" fontId="16" fillId="25" borderId="0" xfId="42" applyFont="1" applyFill="1" applyAlignment="1">
      <alignment vertical="center"/>
    </xf>
    <xf numFmtId="0" fontId="23" fillId="0" borderId="0" xfId="32" applyFont="1" applyFill="1" applyAlignment="1">
      <alignment horizontal="left" vertical="center"/>
    </xf>
    <xf numFmtId="0" fontId="16" fillId="0" borderId="0" xfId="0" applyFont="1" applyFill="1" applyAlignment="1">
      <alignment vertical="center"/>
    </xf>
    <xf numFmtId="1" fontId="18" fillId="25" borderId="0" xfId="0" quotePrefix="1" applyNumberFormat="1" applyFont="1" applyFill="1" applyBorder="1" applyAlignment="1">
      <alignment horizontal="left" vertical="center"/>
    </xf>
    <xf numFmtId="0" fontId="25" fillId="0" borderId="0" xfId="32" applyFont="1" applyBorder="1" applyAlignment="1">
      <alignment horizontal="left" vertical="center"/>
    </xf>
    <xf numFmtId="165" fontId="18" fillId="25" borderId="0" xfId="0" applyNumberFormat="1" applyFont="1" applyFill="1" applyBorder="1" applyAlignment="1">
      <alignment horizontal="left" vertical="center"/>
    </xf>
    <xf numFmtId="1" fontId="18" fillId="25" borderId="0" xfId="0" applyNumberFormat="1" applyFont="1" applyFill="1" applyBorder="1" applyAlignment="1">
      <alignment horizontal="left" vertical="center"/>
    </xf>
    <xf numFmtId="0" fontId="25" fillId="0" borderId="0" xfId="32" applyFont="1" applyFill="1" applyBorder="1" applyAlignment="1">
      <alignment horizontal="left" vertical="center"/>
    </xf>
    <xf numFmtId="1" fontId="18" fillId="25" borderId="9" xfId="0" applyNumberFormat="1" applyFont="1" applyFill="1" applyBorder="1" applyAlignment="1">
      <alignment horizontal="left" vertical="center"/>
    </xf>
    <xf numFmtId="0" fontId="25" fillId="0" borderId="9" xfId="32" applyFont="1" applyBorder="1" applyAlignment="1">
      <alignment horizontal="left" vertical="center"/>
    </xf>
    <xf numFmtId="0" fontId="25" fillId="0" borderId="0" xfId="32" applyFont="1" applyAlignment="1">
      <alignment vertical="center"/>
    </xf>
    <xf numFmtId="3" fontId="25" fillId="0" borderId="0" xfId="32" applyNumberFormat="1" applyFont="1" applyAlignment="1">
      <alignment horizontal="right" vertical="center"/>
    </xf>
    <xf numFmtId="164" fontId="25" fillId="0" borderId="0" xfId="32" applyNumberFormat="1" applyFont="1" applyAlignment="1">
      <alignment horizontal="right" vertical="center"/>
    </xf>
    <xf numFmtId="0" fontId="27" fillId="0" borderId="0" xfId="0" applyFont="1" applyAlignment="1">
      <alignment vertical="center"/>
    </xf>
    <xf numFmtId="166" fontId="24" fillId="24" borderId="0" xfId="0" applyNumberFormat="1" applyFont="1" applyFill="1" applyAlignment="1">
      <alignment horizontal="center" vertical="center"/>
    </xf>
    <xf numFmtId="166" fontId="24" fillId="24" borderId="0" xfId="0" quotePrefix="1" applyNumberFormat="1" applyFont="1" applyFill="1" applyAlignment="1">
      <alignment horizontal="center" vertical="center"/>
    </xf>
    <xf numFmtId="166" fontId="23" fillId="0" borderId="0" xfId="32" applyNumberFormat="1" applyFont="1" applyFill="1" applyAlignment="1">
      <alignment horizontal="right" vertical="center"/>
    </xf>
    <xf numFmtId="166" fontId="16" fillId="0" borderId="0" xfId="0" applyNumberFormat="1" applyFont="1" applyFill="1" applyAlignment="1">
      <alignment vertical="center"/>
    </xf>
    <xf numFmtId="166" fontId="25" fillId="0" borderId="0" xfId="32" applyNumberFormat="1" applyFont="1" applyBorder="1" applyAlignment="1">
      <alignment horizontal="right" vertical="center"/>
    </xf>
    <xf numFmtId="166" fontId="16" fillId="0" borderId="0" xfId="0" applyNumberFormat="1" applyFont="1" applyBorder="1" applyAlignment="1">
      <alignment vertical="center"/>
    </xf>
    <xf numFmtId="166" fontId="25" fillId="0" borderId="0" xfId="32" applyNumberFormat="1" applyFont="1" applyFill="1" applyBorder="1" applyAlignment="1">
      <alignment horizontal="right" vertical="center"/>
    </xf>
    <xf numFmtId="166" fontId="25" fillId="0" borderId="9" xfId="32" applyNumberFormat="1" applyFont="1" applyBorder="1" applyAlignment="1">
      <alignment horizontal="right" vertical="center"/>
    </xf>
    <xf numFmtId="166" fontId="16" fillId="0" borderId="9" xfId="0" applyNumberFormat="1" applyFont="1" applyBorder="1" applyAlignment="1">
      <alignment vertical="center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Neutral" xfId="31" builtinId="28" customBuiltin="1"/>
    <cellStyle name="Normal" xfId="0" builtinId="0"/>
    <cellStyle name="Normal 2" xfId="42"/>
    <cellStyle name="Normal 2 2" xfId="41"/>
    <cellStyle name="Normal_Hoja1" xfId="32"/>
    <cellStyle name="Notas" xfId="33" builtinId="10" customBuiltin="1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2" xfId="38" builtinId="17" customBuiltin="1"/>
    <cellStyle name="Título 3" xfId="39" builtinId="18" customBuiltin="1"/>
    <cellStyle name="Total" xfId="40" builtinId="25" customBuiltin="1"/>
  </cellStyles>
  <dxfs count="0"/>
  <tableStyles count="0" defaultTableStyle="TableStyleMedium2" defaultPivotStyle="PivotStyleLight16"/>
  <colors>
    <mruColors>
      <color rgb="FF009D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149"/>
  <sheetViews>
    <sheetView showGridLines="0" tabSelected="1" topLeftCell="A139" zoomScale="115" zoomScaleNormal="115" workbookViewId="0">
      <selection activeCell="C7" sqref="C7:I143"/>
    </sheetView>
  </sheetViews>
  <sheetFormatPr baseColWidth="10" defaultRowHeight="18" customHeight="1" x14ac:dyDescent="0.2"/>
  <cols>
    <col min="1" max="1" width="9.7109375" style="1" customWidth="1"/>
    <col min="2" max="2" width="18.7109375" style="1" customWidth="1"/>
    <col min="3" max="3" width="10.5703125" style="1" customWidth="1"/>
    <col min="4" max="4" width="9.140625" style="1" customWidth="1"/>
    <col min="5" max="5" width="1.5703125" style="1" customWidth="1"/>
    <col min="6" max="6" width="9" style="1" customWidth="1"/>
    <col min="7" max="7" width="6.42578125" style="1" customWidth="1"/>
    <col min="8" max="8" width="3.140625" style="1" bestFit="1" customWidth="1"/>
    <col min="9" max="9" width="10.140625" style="1" customWidth="1"/>
    <col min="10" max="16384" width="11.42578125" style="1"/>
  </cols>
  <sheetData>
    <row r="1" spans="1:9" ht="18" customHeight="1" x14ac:dyDescent="0.2">
      <c r="A1" s="4" t="s">
        <v>150</v>
      </c>
      <c r="C1" s="4"/>
      <c r="D1" s="4"/>
      <c r="E1" s="4"/>
      <c r="F1" s="4"/>
      <c r="G1" s="4"/>
      <c r="H1" s="4"/>
      <c r="I1" s="4"/>
    </row>
    <row r="2" spans="1:9" ht="18" customHeight="1" x14ac:dyDescent="0.2">
      <c r="B2" s="5"/>
      <c r="C2" s="5"/>
      <c r="D2" s="6"/>
      <c r="E2" s="6"/>
      <c r="H2" s="6"/>
    </row>
    <row r="3" spans="1:9" ht="18" customHeight="1" x14ac:dyDescent="0.2">
      <c r="A3" s="7" t="s">
        <v>153</v>
      </c>
      <c r="B3" s="8" t="s">
        <v>2</v>
      </c>
      <c r="C3" s="9">
        <v>2010</v>
      </c>
      <c r="D3" s="10"/>
      <c r="E3" s="10"/>
      <c r="F3" s="11">
        <v>2022</v>
      </c>
      <c r="G3" s="11"/>
      <c r="H3" s="11"/>
      <c r="I3" s="12" t="s">
        <v>145</v>
      </c>
    </row>
    <row r="4" spans="1:9" ht="22.5" x14ac:dyDescent="0.2">
      <c r="A4" s="13"/>
      <c r="B4" s="14"/>
      <c r="C4" s="15" t="s">
        <v>5</v>
      </c>
      <c r="D4" s="16" t="s">
        <v>3</v>
      </c>
      <c r="E4" s="17"/>
      <c r="F4" s="18" t="s">
        <v>5</v>
      </c>
      <c r="G4" s="19" t="s">
        <v>3</v>
      </c>
      <c r="H4" s="20"/>
      <c r="I4" s="21" t="s">
        <v>7</v>
      </c>
    </row>
    <row r="5" spans="1:9" ht="18" customHeight="1" x14ac:dyDescent="0.2">
      <c r="A5" s="22"/>
      <c r="B5" s="22"/>
      <c r="C5" s="23"/>
      <c r="D5" s="24" t="s">
        <v>4</v>
      </c>
      <c r="E5" s="25"/>
      <c r="G5" s="24" t="s">
        <v>4</v>
      </c>
      <c r="H5" s="25"/>
      <c r="I5" s="26" t="s">
        <v>6</v>
      </c>
    </row>
    <row r="6" spans="1:9" ht="18" customHeight="1" x14ac:dyDescent="0.2">
      <c r="B6" s="22"/>
      <c r="C6" s="23"/>
      <c r="D6" s="25"/>
      <c r="E6" s="25"/>
      <c r="H6" s="25"/>
    </row>
    <row r="7" spans="1:9" ht="18" customHeight="1" x14ac:dyDescent="0.2">
      <c r="A7" s="27" t="s">
        <v>1</v>
      </c>
      <c r="B7" s="27"/>
      <c r="C7" s="42">
        <v>15625084</v>
      </c>
      <c r="D7" s="42">
        <v>38.9</v>
      </c>
      <c r="E7" s="43" t="s">
        <v>151</v>
      </c>
      <c r="F7" s="42">
        <v>17523996</v>
      </c>
      <c r="G7" s="42">
        <v>38.200000000000003</v>
      </c>
      <c r="H7" s="43" t="s">
        <v>151</v>
      </c>
      <c r="I7" s="42">
        <f>+G7-D7</f>
        <v>-0.69999999999999574</v>
      </c>
    </row>
    <row r="8" spans="1:9" s="30" customFormat="1" ht="18" customHeight="1" x14ac:dyDescent="0.2">
      <c r="A8" s="28"/>
      <c r="B8" s="29"/>
      <c r="C8" s="44"/>
      <c r="D8" s="44"/>
      <c r="E8" s="44"/>
      <c r="F8" s="44"/>
      <c r="G8" s="44"/>
      <c r="H8" s="44"/>
      <c r="I8" s="45"/>
    </row>
    <row r="9" spans="1:9" ht="18" customHeight="1" x14ac:dyDescent="0.2">
      <c r="A9" s="31" t="s">
        <v>146</v>
      </c>
      <c r="B9" s="32" t="s">
        <v>8</v>
      </c>
      <c r="C9" s="46">
        <v>17072</v>
      </c>
      <c r="D9" s="46">
        <v>0.10926021261709697</v>
      </c>
      <c r="E9" s="46"/>
      <c r="F9" s="46">
        <v>17552</v>
      </c>
      <c r="G9" s="46">
        <f t="shared" ref="G9:G40" si="0">+F9/$F$7*100</f>
        <v>0.10015980373426245</v>
      </c>
      <c r="H9" s="46"/>
      <c r="I9" s="47">
        <f t="shared" ref="I9:I40" si="1">+(G9-D9)</f>
        <v>-9.1004088828345181E-3</v>
      </c>
    </row>
    <row r="10" spans="1:9" ht="18" customHeight="1" x14ac:dyDescent="0.2">
      <c r="A10" s="31" t="s">
        <v>147</v>
      </c>
      <c r="B10" s="32" t="s">
        <v>9</v>
      </c>
      <c r="C10" s="46">
        <v>12047</v>
      </c>
      <c r="D10" s="46">
        <v>7.7100385508327512E-2</v>
      </c>
      <c r="E10" s="46"/>
      <c r="F10" s="46">
        <v>12914</v>
      </c>
      <c r="G10" s="46">
        <f t="shared" si="0"/>
        <v>7.3693237546961318E-2</v>
      </c>
      <c r="H10" s="46"/>
      <c r="I10" s="47">
        <f t="shared" si="1"/>
        <v>-3.4071479613661942E-3</v>
      </c>
    </row>
    <row r="11" spans="1:9" ht="18" customHeight="1" x14ac:dyDescent="0.2">
      <c r="A11" s="31" t="s">
        <v>148</v>
      </c>
      <c r="B11" s="32" t="s">
        <v>10</v>
      </c>
      <c r="C11" s="46">
        <v>10654</v>
      </c>
      <c r="D11" s="46">
        <v>6.8185233436185044E-2</v>
      </c>
      <c r="E11" s="46"/>
      <c r="F11" s="46">
        <v>12982</v>
      </c>
      <c r="G11" s="46">
        <f t="shared" si="0"/>
        <v>7.4081276895977377E-2</v>
      </c>
      <c r="H11" s="46"/>
      <c r="I11" s="47">
        <f t="shared" si="1"/>
        <v>5.8960434597923328E-3</v>
      </c>
    </row>
    <row r="12" spans="1:9" ht="18" customHeight="1" x14ac:dyDescent="0.2">
      <c r="A12" s="31" t="s">
        <v>149</v>
      </c>
      <c r="B12" s="32" t="s">
        <v>11</v>
      </c>
      <c r="C12" s="46">
        <v>552902</v>
      </c>
      <c r="D12" s="46">
        <v>3.5385537767348962</v>
      </c>
      <c r="E12" s="46"/>
      <c r="F12" s="46">
        <v>584827</v>
      </c>
      <c r="G12" s="46">
        <f t="shared" si="0"/>
        <v>3.3372924759855005</v>
      </c>
      <c r="H12" s="46"/>
      <c r="I12" s="47">
        <f t="shared" si="1"/>
        <v>-0.20126130074939574</v>
      </c>
    </row>
    <row r="13" spans="1:9" ht="18" customHeight="1" x14ac:dyDescent="0.2">
      <c r="A13" s="33">
        <v>77</v>
      </c>
      <c r="B13" s="32" t="s">
        <v>12</v>
      </c>
      <c r="C13" s="46">
        <v>29044</v>
      </c>
      <c r="D13" s="46">
        <v>0.1858806007058906</v>
      </c>
      <c r="E13" s="46"/>
      <c r="F13" s="46">
        <v>32215</v>
      </c>
      <c r="G13" s="46">
        <f>+F13/$F$7*100</f>
        <v>0.18383364159635734</v>
      </c>
      <c r="H13" s="46"/>
      <c r="I13" s="47">
        <f>+(G13-D13)</f>
        <v>-2.0469591095332584E-3</v>
      </c>
    </row>
    <row r="14" spans="1:9" ht="18" customHeight="1" x14ac:dyDescent="0.2">
      <c r="A14" s="33">
        <v>35</v>
      </c>
      <c r="B14" s="32" t="s">
        <v>13</v>
      </c>
      <c r="C14" s="46">
        <v>342677</v>
      </c>
      <c r="D14" s="46">
        <v>2.1931210097814513</v>
      </c>
      <c r="E14" s="46"/>
      <c r="F14" s="46">
        <v>367554</v>
      </c>
      <c r="G14" s="46">
        <f t="shared" si="0"/>
        <v>2.0974325718860012</v>
      </c>
      <c r="H14" s="46"/>
      <c r="I14" s="47">
        <f t="shared" si="1"/>
        <v>-9.5688437895450118E-2</v>
      </c>
    </row>
    <row r="15" spans="1:9" ht="18" customHeight="1" x14ac:dyDescent="0.2">
      <c r="A15" s="33">
        <v>42</v>
      </c>
      <c r="B15" s="32" t="s">
        <v>14</v>
      </c>
      <c r="C15" s="46">
        <v>20337</v>
      </c>
      <c r="D15" s="46">
        <v>0.1301561002808049</v>
      </c>
      <c r="E15" s="46"/>
      <c r="F15" s="46">
        <v>21977</v>
      </c>
      <c r="G15" s="46">
        <f t="shared" si="0"/>
        <v>0.12541089372538089</v>
      </c>
      <c r="H15" s="46"/>
      <c r="I15" s="47">
        <f t="shared" si="1"/>
        <v>-4.7452065554240141E-3</v>
      </c>
    </row>
    <row r="16" spans="1:9" ht="18" customHeight="1" x14ac:dyDescent="0.2">
      <c r="A16" s="33">
        <v>49</v>
      </c>
      <c r="B16" s="32" t="s">
        <v>15</v>
      </c>
      <c r="C16" s="46">
        <v>65280</v>
      </c>
      <c r="D16" s="46">
        <v>0.41778975396228268</v>
      </c>
      <c r="E16" s="46"/>
      <c r="F16" s="46">
        <v>75905</v>
      </c>
      <c r="G16" s="46">
        <f t="shared" si="0"/>
        <v>0.43314892333917443</v>
      </c>
      <c r="H16" s="46"/>
      <c r="I16" s="47">
        <f t="shared" si="1"/>
        <v>1.5359169376891746E-2</v>
      </c>
    </row>
    <row r="17" spans="1:9" ht="18" customHeight="1" x14ac:dyDescent="0.2">
      <c r="A17" s="33">
        <v>56</v>
      </c>
      <c r="B17" s="32" t="s">
        <v>16</v>
      </c>
      <c r="C17" s="46">
        <v>301572</v>
      </c>
      <c r="D17" s="46">
        <v>1.9300504240489202</v>
      </c>
      <c r="E17" s="46"/>
      <c r="F17" s="46">
        <v>336574</v>
      </c>
      <c r="G17" s="46">
        <f t="shared" si="0"/>
        <v>1.9206464096430973</v>
      </c>
      <c r="H17" s="46"/>
      <c r="I17" s="47">
        <f t="shared" si="1"/>
        <v>-9.4040144058229469E-3</v>
      </c>
    </row>
    <row r="18" spans="1:9" ht="18" customHeight="1" x14ac:dyDescent="0.2">
      <c r="A18" s="33">
        <v>63</v>
      </c>
      <c r="B18" s="32" t="s">
        <v>17</v>
      </c>
      <c r="C18" s="46">
        <v>43823</v>
      </c>
      <c r="D18" s="46">
        <v>0.28046569221643863</v>
      </c>
      <c r="E18" s="46"/>
      <c r="F18" s="46">
        <v>48982</v>
      </c>
      <c r="G18" s="46">
        <f t="shared" si="0"/>
        <v>0.27951387343389028</v>
      </c>
      <c r="H18" s="46"/>
      <c r="I18" s="47">
        <f t="shared" si="1"/>
        <v>-9.5181878254835262E-4</v>
      </c>
    </row>
    <row r="19" spans="1:9" ht="18" customHeight="1" x14ac:dyDescent="0.2">
      <c r="A19" s="33">
        <v>70</v>
      </c>
      <c r="B19" s="32" t="s">
        <v>18</v>
      </c>
      <c r="C19" s="46">
        <v>32761</v>
      </c>
      <c r="D19" s="46">
        <v>0.20966927281798933</v>
      </c>
      <c r="E19" s="46"/>
      <c r="F19" s="46">
        <v>40002</v>
      </c>
      <c r="G19" s="46">
        <f t="shared" si="0"/>
        <v>0.22826985351971091</v>
      </c>
      <c r="H19" s="46"/>
      <c r="I19" s="47">
        <f t="shared" si="1"/>
        <v>1.8600580701721575E-2</v>
      </c>
    </row>
    <row r="20" spans="1:9" ht="18" customHeight="1" x14ac:dyDescent="0.2">
      <c r="A20" s="33">
        <v>84</v>
      </c>
      <c r="B20" s="32" t="s">
        <v>19</v>
      </c>
      <c r="C20" s="46">
        <v>20239</v>
      </c>
      <c r="D20" s="46">
        <v>0.12952890365261396</v>
      </c>
      <c r="E20" s="46"/>
      <c r="F20" s="46">
        <v>22292</v>
      </c>
      <c r="G20" s="46">
        <f t="shared" si="0"/>
        <v>0.12720842894508763</v>
      </c>
      <c r="H20" s="46"/>
      <c r="I20" s="47">
        <f t="shared" si="1"/>
        <v>-2.3204747075263321E-3</v>
      </c>
    </row>
    <row r="21" spans="1:9" ht="18" customHeight="1" x14ac:dyDescent="0.2">
      <c r="A21" s="33">
        <v>91</v>
      </c>
      <c r="B21" s="32" t="s">
        <v>20</v>
      </c>
      <c r="C21" s="46">
        <v>324244</v>
      </c>
      <c r="D21" s="46">
        <v>2.075150443991213</v>
      </c>
      <c r="E21" s="46"/>
      <c r="F21" s="46">
        <v>358712</v>
      </c>
      <c r="G21" s="46">
        <f t="shared" si="0"/>
        <v>2.0469760435918838</v>
      </c>
      <c r="H21" s="46"/>
      <c r="I21" s="47">
        <f t="shared" si="1"/>
        <v>-2.8174400399329169E-2</v>
      </c>
    </row>
    <row r="22" spans="1:9" ht="18" customHeight="1" x14ac:dyDescent="0.2">
      <c r="A22" s="33">
        <v>98</v>
      </c>
      <c r="B22" s="32" t="s">
        <v>21</v>
      </c>
      <c r="C22" s="46">
        <v>88470</v>
      </c>
      <c r="D22" s="46">
        <v>0.56620495608215615</v>
      </c>
      <c r="E22" s="46"/>
      <c r="F22" s="46">
        <v>100930</v>
      </c>
      <c r="G22" s="46">
        <f t="shared" si="0"/>
        <v>0.5759531102380987</v>
      </c>
      <c r="H22" s="46"/>
      <c r="I22" s="47">
        <f t="shared" si="1"/>
        <v>9.7481541559425455E-3</v>
      </c>
    </row>
    <row r="23" spans="1:9" ht="18" customHeight="1" x14ac:dyDescent="0.2">
      <c r="A23" s="34">
        <v>105</v>
      </c>
      <c r="B23" s="32" t="s">
        <v>22</v>
      </c>
      <c r="C23" s="46">
        <v>34190</v>
      </c>
      <c r="D23" s="46">
        <v>0.21881482365150806</v>
      </c>
      <c r="E23" s="46"/>
      <c r="F23" s="46">
        <v>37594</v>
      </c>
      <c r="G23" s="46">
        <f t="shared" si="0"/>
        <v>0.21452869539573052</v>
      </c>
      <c r="H23" s="46"/>
      <c r="I23" s="47">
        <f t="shared" si="1"/>
        <v>-4.2861282557775382E-3</v>
      </c>
    </row>
    <row r="24" spans="1:9" ht="18" customHeight="1" x14ac:dyDescent="0.2">
      <c r="A24" s="34">
        <v>112</v>
      </c>
      <c r="B24" s="32" t="s">
        <v>23</v>
      </c>
      <c r="C24" s="46">
        <v>41336</v>
      </c>
      <c r="D24" s="46">
        <v>0.26454897778469544</v>
      </c>
      <c r="E24" s="46"/>
      <c r="F24" s="46">
        <v>46504</v>
      </c>
      <c r="G24" s="46">
        <f t="shared" si="0"/>
        <v>0.26537326303886394</v>
      </c>
      <c r="H24" s="46"/>
      <c r="I24" s="47">
        <f t="shared" si="1"/>
        <v>8.2428525416849974E-4</v>
      </c>
    </row>
    <row r="25" spans="1:9" ht="18" customHeight="1" x14ac:dyDescent="0.2">
      <c r="A25" s="34">
        <v>119</v>
      </c>
      <c r="B25" s="32" t="s">
        <v>24</v>
      </c>
      <c r="C25" s="46">
        <v>26367</v>
      </c>
      <c r="D25" s="46">
        <v>0.16874789281132824</v>
      </c>
      <c r="E25" s="46"/>
      <c r="F25" s="46">
        <v>32448</v>
      </c>
      <c r="G25" s="46">
        <f t="shared" si="0"/>
        <v>0.18516324701283884</v>
      </c>
      <c r="H25" s="46"/>
      <c r="I25" s="47">
        <f t="shared" si="1"/>
        <v>1.6415354201510607E-2</v>
      </c>
    </row>
    <row r="26" spans="1:9" ht="18" customHeight="1" x14ac:dyDescent="0.2">
      <c r="A26" s="34">
        <v>126</v>
      </c>
      <c r="B26" s="32" t="s">
        <v>25</v>
      </c>
      <c r="C26" s="46">
        <v>94461</v>
      </c>
      <c r="D26" s="46">
        <v>0.60454714995452186</v>
      </c>
      <c r="E26" s="46"/>
      <c r="F26" s="46">
        <v>110566</v>
      </c>
      <c r="G26" s="46">
        <f t="shared" si="0"/>
        <v>0.63094056857808001</v>
      </c>
      <c r="H26" s="46"/>
      <c r="I26" s="47">
        <f t="shared" si="1"/>
        <v>2.6393418623558151E-2</v>
      </c>
    </row>
    <row r="27" spans="1:9" ht="18" customHeight="1" x14ac:dyDescent="0.2">
      <c r="A27" s="34">
        <v>134</v>
      </c>
      <c r="B27" s="32" t="s">
        <v>26</v>
      </c>
      <c r="C27" s="46">
        <v>51892</v>
      </c>
      <c r="D27" s="46">
        <v>0.33210701459268954</v>
      </c>
      <c r="E27" s="46"/>
      <c r="F27" s="46">
        <v>70684</v>
      </c>
      <c r="G27" s="46">
        <f t="shared" si="0"/>
        <v>0.40335549038016211</v>
      </c>
      <c r="H27" s="46"/>
      <c r="I27" s="47">
        <f t="shared" si="1"/>
        <v>7.1248475787472565E-2</v>
      </c>
    </row>
    <row r="28" spans="1:9" ht="18" customHeight="1" x14ac:dyDescent="0.2">
      <c r="A28" s="34">
        <v>140</v>
      </c>
      <c r="B28" s="32" t="s">
        <v>27</v>
      </c>
      <c r="C28" s="46">
        <v>14494</v>
      </c>
      <c r="D28" s="46">
        <v>9.2761101316319317E-2</v>
      </c>
      <c r="E28" s="46"/>
      <c r="F28" s="46">
        <v>15965</v>
      </c>
      <c r="G28" s="46">
        <f t="shared" si="0"/>
        <v>9.1103650103549441E-2</v>
      </c>
      <c r="H28" s="46"/>
      <c r="I28" s="47">
        <f t="shared" si="1"/>
        <v>-1.6574512127698754E-3</v>
      </c>
    </row>
    <row r="29" spans="1:9" ht="18" customHeight="1" x14ac:dyDescent="0.2">
      <c r="A29" s="34">
        <v>147</v>
      </c>
      <c r="B29" s="32" t="s">
        <v>28</v>
      </c>
      <c r="C29" s="46">
        <v>22237</v>
      </c>
      <c r="D29" s="46">
        <v>0.14231603490899633</v>
      </c>
      <c r="E29" s="46"/>
      <c r="F29" s="46">
        <v>23100</v>
      </c>
      <c r="G29" s="46">
        <f t="shared" si="0"/>
        <v>0.1318192494451608</v>
      </c>
      <c r="H29" s="46"/>
      <c r="I29" s="47">
        <f t="shared" si="1"/>
        <v>-1.0496785463835534E-2</v>
      </c>
    </row>
    <row r="30" spans="1:9" ht="18" customHeight="1" x14ac:dyDescent="0.2">
      <c r="A30" s="34">
        <v>154</v>
      </c>
      <c r="B30" s="32" t="s">
        <v>29</v>
      </c>
      <c r="C30" s="46">
        <v>11570</v>
      </c>
      <c r="D30" s="46">
        <v>7.4047601920092077E-2</v>
      </c>
      <c r="E30" s="46"/>
      <c r="F30" s="46">
        <v>14079</v>
      </c>
      <c r="G30" s="46">
        <f t="shared" si="0"/>
        <v>8.0341264629368789E-2</v>
      </c>
      <c r="H30" s="46"/>
      <c r="I30" s="47">
        <f t="shared" si="1"/>
        <v>6.2936627092767122E-3</v>
      </c>
    </row>
    <row r="31" spans="1:9" ht="18" customHeight="1" x14ac:dyDescent="0.2">
      <c r="A31" s="34">
        <v>161</v>
      </c>
      <c r="B31" s="32" t="s">
        <v>30</v>
      </c>
      <c r="C31" s="46">
        <v>14692</v>
      </c>
      <c r="D31" s="46">
        <v>9.4028294503888749E-2</v>
      </c>
      <c r="E31" s="46"/>
      <c r="F31" s="46">
        <v>17499</v>
      </c>
      <c r="G31" s="46">
        <f t="shared" si="0"/>
        <v>9.9857361300470515E-2</v>
      </c>
      <c r="H31" s="46"/>
      <c r="I31" s="47">
        <f t="shared" si="1"/>
        <v>5.8290667965817666E-3</v>
      </c>
    </row>
    <row r="32" spans="1:9" ht="18" customHeight="1" x14ac:dyDescent="0.2">
      <c r="A32" s="34">
        <v>168</v>
      </c>
      <c r="B32" s="32" t="s">
        <v>31</v>
      </c>
      <c r="C32" s="46">
        <v>8205</v>
      </c>
      <c r="D32" s="46">
        <v>5.2511717697005661E-2</v>
      </c>
      <c r="E32" s="46"/>
      <c r="F32" s="46">
        <v>9594</v>
      </c>
      <c r="G32" s="46">
        <f t="shared" si="0"/>
        <v>5.4747786977353788E-2</v>
      </c>
      <c r="H32" s="46"/>
      <c r="I32" s="47">
        <f t="shared" si="1"/>
        <v>2.2360692803481269E-3</v>
      </c>
    </row>
    <row r="33" spans="1:9" ht="18" customHeight="1" x14ac:dyDescent="0.2">
      <c r="A33" s="34">
        <v>210</v>
      </c>
      <c r="B33" s="32" t="s">
        <v>32</v>
      </c>
      <c r="C33" s="46">
        <v>48703</v>
      </c>
      <c r="D33" s="46">
        <v>0.3116975243141093</v>
      </c>
      <c r="E33" s="46"/>
      <c r="F33" s="46">
        <v>52731</v>
      </c>
      <c r="G33" s="46">
        <f>+F33/$F$7*100</f>
        <v>0.30090739577890796</v>
      </c>
      <c r="H33" s="46"/>
      <c r="I33" s="47">
        <f>+(G33-D33)</f>
        <v>-1.0790128535201338E-2</v>
      </c>
    </row>
    <row r="34" spans="1:9" s="30" customFormat="1" ht="18" customHeight="1" x14ac:dyDescent="0.2">
      <c r="A34" s="34">
        <v>218</v>
      </c>
      <c r="B34" s="35" t="s">
        <v>33</v>
      </c>
      <c r="C34" s="48">
        <v>36647</v>
      </c>
      <c r="D34" s="48">
        <v>0.23453953911543771</v>
      </c>
      <c r="E34" s="48"/>
      <c r="F34" s="46">
        <v>42452</v>
      </c>
      <c r="G34" s="46">
        <f>+F34/$F$7*100</f>
        <v>0.24225068300631888</v>
      </c>
      <c r="H34" s="48"/>
      <c r="I34" s="47">
        <f>+(G34-D34)</f>
        <v>7.711143890881178E-3</v>
      </c>
    </row>
    <row r="35" spans="1:9" ht="18" customHeight="1" x14ac:dyDescent="0.2">
      <c r="A35" s="34">
        <v>224</v>
      </c>
      <c r="B35" s="32" t="s">
        <v>34</v>
      </c>
      <c r="C35" s="46">
        <v>64185</v>
      </c>
      <c r="D35" s="46">
        <v>0.41078179163708817</v>
      </c>
      <c r="E35" s="46"/>
      <c r="F35" s="46">
        <v>70839</v>
      </c>
      <c r="G35" s="46">
        <f>+F35/$F$7*100</f>
        <v>0.40423999183747822</v>
      </c>
      <c r="H35" s="46"/>
      <c r="I35" s="47">
        <f>+(G35-D35)</f>
        <v>-6.5417997996099486E-3</v>
      </c>
    </row>
    <row r="36" spans="1:9" ht="18" customHeight="1" x14ac:dyDescent="0.2">
      <c r="A36" s="34">
        <v>175</v>
      </c>
      <c r="B36" s="32" t="s">
        <v>35</v>
      </c>
      <c r="C36" s="46">
        <v>24890</v>
      </c>
      <c r="D36" s="46">
        <v>0.15929514362930786</v>
      </c>
      <c r="E36" s="46"/>
      <c r="F36" s="46">
        <v>27504</v>
      </c>
      <c r="G36" s="46">
        <f t="shared" si="0"/>
        <v>0.15695050375496547</v>
      </c>
      <c r="H36" s="46"/>
      <c r="I36" s="47">
        <f t="shared" si="1"/>
        <v>-2.3446398743423857E-3</v>
      </c>
    </row>
    <row r="37" spans="1:9" ht="18" customHeight="1" x14ac:dyDescent="0.2">
      <c r="A37" s="34">
        <v>182</v>
      </c>
      <c r="B37" s="32" t="s">
        <v>141</v>
      </c>
      <c r="C37" s="46">
        <v>62152</v>
      </c>
      <c r="D37" s="46">
        <v>0.3977706615849233</v>
      </c>
      <c r="E37" s="46"/>
      <c r="F37" s="46">
        <v>67503</v>
      </c>
      <c r="G37" s="46">
        <f t="shared" si="0"/>
        <v>0.38520323789163152</v>
      </c>
      <c r="H37" s="46"/>
      <c r="I37" s="47">
        <f t="shared" si="1"/>
        <v>-1.2567423693291779E-2</v>
      </c>
    </row>
    <row r="38" spans="1:9" ht="18" customHeight="1" x14ac:dyDescent="0.2">
      <c r="A38" s="34">
        <v>189</v>
      </c>
      <c r="B38" s="32" t="s">
        <v>36</v>
      </c>
      <c r="C38" s="46">
        <v>15825</v>
      </c>
      <c r="D38" s="46">
        <v>0.10127945552164712</v>
      </c>
      <c r="E38" s="46"/>
      <c r="F38" s="46">
        <v>15968</v>
      </c>
      <c r="G38" s="46">
        <f t="shared" si="0"/>
        <v>9.1120769486594269E-2</v>
      </c>
      <c r="H38" s="46"/>
      <c r="I38" s="47">
        <f t="shared" si="1"/>
        <v>-1.015868603505285E-2</v>
      </c>
    </row>
    <row r="39" spans="1:9" ht="18" customHeight="1" x14ac:dyDescent="0.2">
      <c r="A39" s="34">
        <v>196</v>
      </c>
      <c r="B39" s="32" t="s">
        <v>37</v>
      </c>
      <c r="C39" s="46">
        <v>22933</v>
      </c>
      <c r="D39" s="46">
        <v>0.14677041096227067</v>
      </c>
      <c r="E39" s="46"/>
      <c r="F39" s="46">
        <v>24420</v>
      </c>
      <c r="G39" s="46">
        <f t="shared" si="0"/>
        <v>0.13935177798488427</v>
      </c>
      <c r="H39" s="46"/>
      <c r="I39" s="47">
        <f t="shared" si="1"/>
        <v>-7.4186329773864024E-3</v>
      </c>
    </row>
    <row r="40" spans="1:9" ht="18" customHeight="1" x14ac:dyDescent="0.2">
      <c r="A40" s="34">
        <v>203</v>
      </c>
      <c r="B40" s="32" t="s">
        <v>38</v>
      </c>
      <c r="C40" s="46">
        <v>38320</v>
      </c>
      <c r="D40" s="46">
        <v>0.24524668155383997</v>
      </c>
      <c r="E40" s="46"/>
      <c r="F40" s="46">
        <v>42110</v>
      </c>
      <c r="G40" s="46">
        <f t="shared" si="0"/>
        <v>0.24029907333920869</v>
      </c>
      <c r="H40" s="46"/>
      <c r="I40" s="47">
        <f t="shared" si="1"/>
        <v>-4.9476082146312772E-3</v>
      </c>
    </row>
    <row r="41" spans="1:9" ht="18" customHeight="1" x14ac:dyDescent="0.2">
      <c r="A41" s="34">
        <v>231</v>
      </c>
      <c r="B41" s="32" t="s">
        <v>39</v>
      </c>
      <c r="C41" s="46">
        <v>16889</v>
      </c>
      <c r="D41" s="46">
        <v>0.10808901891343432</v>
      </c>
      <c r="E41" s="46"/>
      <c r="F41" s="46">
        <v>18422</v>
      </c>
      <c r="G41" s="46">
        <f t="shared" ref="G41:G72" si="2">+F41/$F$7*100</f>
        <v>0.105124424817262</v>
      </c>
      <c r="H41" s="46"/>
      <c r="I41" s="47">
        <f t="shared" ref="I41:I72" si="3">+(G41-D41)</f>
        <v>-2.9645940961723211E-3</v>
      </c>
    </row>
    <row r="42" spans="1:9" ht="18" customHeight="1" x14ac:dyDescent="0.2">
      <c r="A42" s="34">
        <v>238</v>
      </c>
      <c r="B42" s="32" t="s">
        <v>40</v>
      </c>
      <c r="C42" s="46">
        <v>27042</v>
      </c>
      <c r="D42" s="46">
        <v>0.17306786958713311</v>
      </c>
      <c r="E42" s="46"/>
      <c r="F42" s="46">
        <v>32032</v>
      </c>
      <c r="G42" s="46">
        <f t="shared" si="2"/>
        <v>0.18278935923062295</v>
      </c>
      <c r="H42" s="46"/>
      <c r="I42" s="47">
        <f t="shared" si="3"/>
        <v>9.7214896434898446E-3</v>
      </c>
    </row>
    <row r="43" spans="1:9" ht="18" customHeight="1" x14ac:dyDescent="0.2">
      <c r="A43" s="34">
        <v>245</v>
      </c>
      <c r="B43" s="32" t="s">
        <v>41</v>
      </c>
      <c r="C43" s="46">
        <v>56729</v>
      </c>
      <c r="D43" s="46">
        <v>0.36306364816982745</v>
      </c>
      <c r="E43" s="46"/>
      <c r="F43" s="46">
        <v>63997</v>
      </c>
      <c r="G43" s="46">
        <f t="shared" si="2"/>
        <v>0.36519638557324485</v>
      </c>
      <c r="H43" s="46"/>
      <c r="I43" s="47">
        <f t="shared" si="3"/>
        <v>2.1327374034174063E-3</v>
      </c>
    </row>
    <row r="44" spans="1:9" ht="18" customHeight="1" x14ac:dyDescent="0.2">
      <c r="A44" s="34">
        <v>252</v>
      </c>
      <c r="B44" s="32" t="s">
        <v>42</v>
      </c>
      <c r="C44" s="46">
        <v>213619</v>
      </c>
      <c r="D44" s="46">
        <v>1.367154250178751</v>
      </c>
      <c r="E44" s="46"/>
      <c r="F44" s="46">
        <v>256268</v>
      </c>
      <c r="G44" s="46">
        <f t="shared" si="2"/>
        <v>1.4623833513771631</v>
      </c>
      <c r="H44" s="46"/>
      <c r="I44" s="47">
        <f t="shared" si="3"/>
        <v>9.5229101198412103E-2</v>
      </c>
    </row>
    <row r="45" spans="1:9" ht="18" customHeight="1" x14ac:dyDescent="0.2">
      <c r="A45" s="34">
        <v>260</v>
      </c>
      <c r="B45" s="32" t="s">
        <v>43</v>
      </c>
      <c r="C45" s="46">
        <v>300959</v>
      </c>
      <c r="D45" s="46">
        <v>1.9261272451399301</v>
      </c>
      <c r="E45" s="46"/>
      <c r="F45" s="46">
        <v>338480</v>
      </c>
      <c r="G45" s="46">
        <f t="shared" si="2"/>
        <v>1.9315229243375767</v>
      </c>
      <c r="H45" s="46"/>
      <c r="I45" s="47">
        <f t="shared" si="3"/>
        <v>5.3956791976466079E-3</v>
      </c>
    </row>
    <row r="46" spans="1:9" ht="18" customHeight="1" x14ac:dyDescent="0.2">
      <c r="A46" s="34">
        <v>266</v>
      </c>
      <c r="B46" s="32" t="s">
        <v>44</v>
      </c>
      <c r="C46" s="46">
        <v>29805</v>
      </c>
      <c r="D46" s="46">
        <v>0.19075097452276096</v>
      </c>
      <c r="E46" s="46"/>
      <c r="F46" s="46">
        <v>40159</v>
      </c>
      <c r="G46" s="46">
        <f t="shared" si="2"/>
        <v>0.22916576789905682</v>
      </c>
      <c r="H46" s="46"/>
      <c r="I46" s="47">
        <f t="shared" si="3"/>
        <v>3.8414793376295858E-2</v>
      </c>
    </row>
    <row r="47" spans="1:9" ht="18" customHeight="1" x14ac:dyDescent="0.2">
      <c r="A47" s="34">
        <v>270</v>
      </c>
      <c r="B47" s="32" t="s">
        <v>45</v>
      </c>
      <c r="C47" s="46">
        <v>163722</v>
      </c>
      <c r="D47" s="46">
        <v>1.0478151669456626</v>
      </c>
      <c r="E47" s="46"/>
      <c r="F47" s="46">
        <v>201511</v>
      </c>
      <c r="G47" s="46">
        <f t="shared" si="2"/>
        <v>1.1499146655819825</v>
      </c>
      <c r="H47" s="46"/>
      <c r="I47" s="47">
        <f t="shared" si="3"/>
        <v>0.10209949863631995</v>
      </c>
    </row>
    <row r="48" spans="1:9" ht="18" customHeight="1" x14ac:dyDescent="0.2">
      <c r="A48" s="34">
        <v>274</v>
      </c>
      <c r="B48" s="32" t="s">
        <v>46</v>
      </c>
      <c r="C48" s="46">
        <v>426005</v>
      </c>
      <c r="D48" s="46">
        <v>2.7264173427803651</v>
      </c>
      <c r="E48" s="46"/>
      <c r="F48" s="46">
        <v>496433</v>
      </c>
      <c r="G48" s="46">
        <f t="shared" si="2"/>
        <v>2.8328755610307144</v>
      </c>
      <c r="H48" s="46"/>
      <c r="I48" s="47">
        <f t="shared" si="3"/>
        <v>0.10645821825034929</v>
      </c>
    </row>
    <row r="49" spans="1:9" ht="18" customHeight="1" x14ac:dyDescent="0.2">
      <c r="A49" s="34">
        <v>277</v>
      </c>
      <c r="B49" s="32" t="s">
        <v>47</v>
      </c>
      <c r="C49" s="46">
        <v>8869</v>
      </c>
      <c r="D49" s="46">
        <v>5.6761294851278878E-2</v>
      </c>
      <c r="E49" s="46"/>
      <c r="F49" s="46">
        <v>10790</v>
      </c>
      <c r="G49" s="46">
        <f t="shared" si="2"/>
        <v>6.1572714351224453E-2</v>
      </c>
      <c r="H49" s="46"/>
      <c r="I49" s="47">
        <f t="shared" si="3"/>
        <v>4.8114194999455753E-3</v>
      </c>
    </row>
    <row r="50" spans="1:9" ht="18" customHeight="1" x14ac:dyDescent="0.2">
      <c r="A50" s="34">
        <v>280</v>
      </c>
      <c r="B50" s="32" t="s">
        <v>48</v>
      </c>
      <c r="C50" s="46">
        <v>39594</v>
      </c>
      <c r="D50" s="46">
        <v>0.253400237720322</v>
      </c>
      <c r="E50" s="46"/>
      <c r="F50" s="46">
        <v>45526</v>
      </c>
      <c r="G50" s="46">
        <f t="shared" si="2"/>
        <v>0.25979234416625069</v>
      </c>
      <c r="H50" s="46"/>
      <c r="I50" s="47">
        <f t="shared" si="3"/>
        <v>6.3921064459286914E-3</v>
      </c>
    </row>
    <row r="51" spans="1:9" ht="18" customHeight="1" x14ac:dyDescent="0.2">
      <c r="A51" s="34">
        <v>287</v>
      </c>
      <c r="B51" s="32" t="s">
        <v>49</v>
      </c>
      <c r="C51" s="46">
        <v>11130</v>
      </c>
      <c r="D51" s="46">
        <v>7.1231617058826691E-2</v>
      </c>
      <c r="E51" s="46"/>
      <c r="F51" s="46">
        <v>13031</v>
      </c>
      <c r="G51" s="46">
        <f t="shared" si="2"/>
        <v>7.4360893485709539E-2</v>
      </c>
      <c r="H51" s="46"/>
      <c r="I51" s="47">
        <f t="shared" si="3"/>
        <v>3.1292764268828488E-3</v>
      </c>
    </row>
    <row r="52" spans="1:9" ht="18" customHeight="1" x14ac:dyDescent="0.2">
      <c r="A52" s="34">
        <v>294</v>
      </c>
      <c r="B52" s="32" t="s">
        <v>50</v>
      </c>
      <c r="C52" s="46">
        <v>14903</v>
      </c>
      <c r="D52" s="46">
        <v>9.5378687244177376E-2</v>
      </c>
      <c r="E52" s="46"/>
      <c r="F52" s="46">
        <v>16350</v>
      </c>
      <c r="G52" s="46">
        <f t="shared" si="2"/>
        <v>9.3300637594302113E-2</v>
      </c>
      <c r="H52" s="46"/>
      <c r="I52" s="47">
        <f t="shared" si="3"/>
        <v>-2.0780496498752632E-3</v>
      </c>
    </row>
    <row r="53" spans="1:9" ht="18" customHeight="1" x14ac:dyDescent="0.2">
      <c r="A53" s="34">
        <v>301</v>
      </c>
      <c r="B53" s="32" t="s">
        <v>51</v>
      </c>
      <c r="C53" s="46">
        <v>17365</v>
      </c>
      <c r="D53" s="46">
        <v>0.11113540253607597</v>
      </c>
      <c r="E53" s="46"/>
      <c r="F53" s="46">
        <v>20791</v>
      </c>
      <c r="G53" s="46">
        <f t="shared" si="2"/>
        <v>0.11864303096165965</v>
      </c>
      <c r="H53" s="46"/>
      <c r="I53" s="47">
        <f t="shared" si="3"/>
        <v>7.5076284255836817E-3</v>
      </c>
    </row>
    <row r="54" spans="1:9" ht="18" customHeight="1" x14ac:dyDescent="0.2">
      <c r="A54" s="34">
        <v>308</v>
      </c>
      <c r="B54" s="32" t="s">
        <v>52</v>
      </c>
      <c r="C54" s="46">
        <v>2816</v>
      </c>
      <c r="D54" s="46">
        <v>1.8022303112098469E-2</v>
      </c>
      <c r="E54" s="46"/>
      <c r="F54" s="46">
        <v>3174</v>
      </c>
      <c r="G54" s="46">
        <f t="shared" si="2"/>
        <v>1.811230726142599E-2</v>
      </c>
      <c r="H54" s="46"/>
      <c r="I54" s="47">
        <f t="shared" si="3"/>
        <v>9.0004149327520266E-5</v>
      </c>
    </row>
    <row r="55" spans="1:9" ht="18" customHeight="1" x14ac:dyDescent="0.2">
      <c r="A55" s="34">
        <v>315</v>
      </c>
      <c r="B55" s="32" t="s">
        <v>53</v>
      </c>
      <c r="C55" s="46">
        <v>19747</v>
      </c>
      <c r="D55" s="46">
        <v>0.12638012058047177</v>
      </c>
      <c r="E55" s="46"/>
      <c r="F55" s="46">
        <v>22624</v>
      </c>
      <c r="G55" s="46">
        <f t="shared" si="2"/>
        <v>0.1291029740020484</v>
      </c>
      <c r="H55" s="46"/>
      <c r="I55" s="47">
        <f t="shared" si="3"/>
        <v>2.722853421576632E-3</v>
      </c>
    </row>
    <row r="56" spans="1:9" ht="18" customHeight="1" x14ac:dyDescent="0.2">
      <c r="A56" s="34">
        <v>322</v>
      </c>
      <c r="B56" s="32" t="s">
        <v>54</v>
      </c>
      <c r="C56" s="46">
        <v>10783</v>
      </c>
      <c r="D56" s="46">
        <v>6.9010828997783311E-2</v>
      </c>
      <c r="E56" s="46"/>
      <c r="F56" s="46">
        <v>11618</v>
      </c>
      <c r="G56" s="46">
        <f t="shared" si="2"/>
        <v>6.6297664071596457E-2</v>
      </c>
      <c r="H56" s="46"/>
      <c r="I56" s="47">
        <f t="shared" si="3"/>
        <v>-2.7131649261868535E-3</v>
      </c>
    </row>
    <row r="57" spans="1:9" ht="18" customHeight="1" x14ac:dyDescent="0.2">
      <c r="A57" s="34">
        <v>329</v>
      </c>
      <c r="B57" s="32" t="s">
        <v>55</v>
      </c>
      <c r="C57" s="46">
        <v>14889</v>
      </c>
      <c r="D57" s="46">
        <v>9.5289087725864391E-2</v>
      </c>
      <c r="E57" s="46"/>
      <c r="F57" s="46">
        <v>18022</v>
      </c>
      <c r="G57" s="46">
        <f t="shared" si="2"/>
        <v>0.10284184041128518</v>
      </c>
      <c r="H57" s="46"/>
      <c r="I57" s="47">
        <f t="shared" si="3"/>
        <v>7.5527526854207855E-3</v>
      </c>
    </row>
    <row r="58" spans="1:9" ht="18" customHeight="1" x14ac:dyDescent="0.2">
      <c r="A58" s="34">
        <v>336</v>
      </c>
      <c r="B58" s="32" t="s">
        <v>56</v>
      </c>
      <c r="C58" s="46">
        <v>3700</v>
      </c>
      <c r="D58" s="46">
        <v>2.3679872697004382E-2</v>
      </c>
      <c r="E58" s="46"/>
      <c r="F58" s="46">
        <v>4870</v>
      </c>
      <c r="G58" s="46">
        <f t="shared" si="2"/>
        <v>2.7790465142767666E-2</v>
      </c>
      <c r="H58" s="46"/>
      <c r="I58" s="47">
        <f t="shared" si="3"/>
        <v>4.1105924457632836E-3</v>
      </c>
    </row>
    <row r="59" spans="1:9" ht="18" customHeight="1" x14ac:dyDescent="0.2">
      <c r="A59" s="34">
        <v>343</v>
      </c>
      <c r="B59" s="32" t="s">
        <v>57</v>
      </c>
      <c r="C59" s="46">
        <v>11202</v>
      </c>
      <c r="D59" s="46">
        <v>7.1692414581579211E-2</v>
      </c>
      <c r="E59" s="46"/>
      <c r="F59" s="46">
        <v>14207</v>
      </c>
      <c r="G59" s="46">
        <f t="shared" si="2"/>
        <v>8.1071691639281351E-2</v>
      </c>
      <c r="H59" s="46"/>
      <c r="I59" s="47">
        <f t="shared" si="3"/>
        <v>9.37927705770214E-3</v>
      </c>
    </row>
    <row r="60" spans="1:9" ht="18" customHeight="1" x14ac:dyDescent="0.2">
      <c r="A60" s="34">
        <v>351</v>
      </c>
      <c r="B60" s="32" t="s">
        <v>58</v>
      </c>
      <c r="C60" s="46">
        <v>11261</v>
      </c>
      <c r="D60" s="46">
        <v>7.2070012551612522E-2</v>
      </c>
      <c r="E60" s="46"/>
      <c r="F60" s="46">
        <v>12941</v>
      </c>
      <c r="G60" s="46">
        <f t="shared" si="2"/>
        <v>7.3847311994364756E-2</v>
      </c>
      <c r="H60" s="46"/>
      <c r="I60" s="47">
        <f t="shared" si="3"/>
        <v>1.7772994427522337E-3</v>
      </c>
    </row>
    <row r="61" spans="1:9" ht="18" customHeight="1" x14ac:dyDescent="0.2">
      <c r="A61" s="34">
        <v>357</v>
      </c>
      <c r="B61" s="32" t="s">
        <v>59</v>
      </c>
      <c r="C61" s="46">
        <v>618989</v>
      </c>
      <c r="D61" s="46">
        <v>3.9615083029313634</v>
      </c>
      <c r="E61" s="46"/>
      <c r="F61" s="46">
        <v>667082</v>
      </c>
      <c r="G61" s="46">
        <f t="shared" si="2"/>
        <v>3.8066774267695567</v>
      </c>
      <c r="H61" s="46"/>
      <c r="I61" s="47">
        <f t="shared" si="3"/>
        <v>-0.15483087616180669</v>
      </c>
    </row>
    <row r="62" spans="1:9" ht="18" customHeight="1" x14ac:dyDescent="0.2">
      <c r="A62" s="34">
        <v>364</v>
      </c>
      <c r="B62" s="32" t="s">
        <v>60</v>
      </c>
      <c r="C62" s="46">
        <v>87185</v>
      </c>
      <c r="D62" s="46">
        <v>0.55798100029414244</v>
      </c>
      <c r="E62" s="46"/>
      <c r="F62" s="46">
        <v>142709</v>
      </c>
      <c r="G62" s="46">
        <f t="shared" si="2"/>
        <v>0.81436334498136165</v>
      </c>
      <c r="H62" s="46"/>
      <c r="I62" s="47">
        <f t="shared" si="3"/>
        <v>0.25638234468721921</v>
      </c>
    </row>
    <row r="63" spans="1:9" ht="18" customHeight="1" x14ac:dyDescent="0.2">
      <c r="A63" s="34">
        <v>371</v>
      </c>
      <c r="B63" s="32" t="s">
        <v>61</v>
      </c>
      <c r="C63" s="46">
        <v>414196</v>
      </c>
      <c r="D63" s="46">
        <v>2.6508401490833586</v>
      </c>
      <c r="E63" s="46"/>
      <c r="F63" s="46">
        <v>450575</v>
      </c>
      <c r="G63" s="46">
        <f t="shared" si="2"/>
        <v>2.5711886718075032</v>
      </c>
      <c r="H63" s="46"/>
      <c r="I63" s="47">
        <f t="shared" si="3"/>
        <v>-7.965147727585542E-2</v>
      </c>
    </row>
    <row r="64" spans="1:9" ht="18" customHeight="1" x14ac:dyDescent="0.2">
      <c r="A64" s="34">
        <v>385</v>
      </c>
      <c r="B64" s="32" t="s">
        <v>62</v>
      </c>
      <c r="C64" s="46">
        <v>18078</v>
      </c>
      <c r="D64" s="46">
        <v>0.11569857800444465</v>
      </c>
      <c r="E64" s="46"/>
      <c r="F64" s="46">
        <v>22649</v>
      </c>
      <c r="G64" s="46">
        <f t="shared" si="2"/>
        <v>0.12924563552742194</v>
      </c>
      <c r="H64" s="46"/>
      <c r="I64" s="47">
        <f t="shared" si="3"/>
        <v>1.3547057522977288E-2</v>
      </c>
    </row>
    <row r="65" spans="1:9" ht="18" customHeight="1" x14ac:dyDescent="0.2">
      <c r="A65" s="34">
        <v>392</v>
      </c>
      <c r="B65" s="32" t="s">
        <v>63</v>
      </c>
      <c r="C65" s="46">
        <v>30864</v>
      </c>
      <c r="D65" s="46">
        <v>0.19752853808657925</v>
      </c>
      <c r="E65" s="46"/>
      <c r="F65" s="46">
        <v>35251</v>
      </c>
      <c r="G65" s="46">
        <f t="shared" si="2"/>
        <v>0.20115845723772136</v>
      </c>
      <c r="H65" s="46"/>
      <c r="I65" s="47">
        <f t="shared" si="3"/>
        <v>3.6299191511421081E-3</v>
      </c>
    </row>
    <row r="66" spans="1:9" ht="18" customHeight="1" x14ac:dyDescent="0.2">
      <c r="A66" s="34">
        <v>399</v>
      </c>
      <c r="B66" s="32" t="s">
        <v>64</v>
      </c>
      <c r="C66" s="46">
        <v>11826</v>
      </c>
      <c r="D66" s="46">
        <v>7.568599311210103E-2</v>
      </c>
      <c r="E66" s="46"/>
      <c r="F66" s="46">
        <v>11801</v>
      </c>
      <c r="G66" s="46">
        <f t="shared" si="2"/>
        <v>6.7341946437330838E-2</v>
      </c>
      <c r="H66" s="46"/>
      <c r="I66" s="47">
        <f t="shared" si="3"/>
        <v>-8.3440466747701919E-3</v>
      </c>
    </row>
    <row r="67" spans="1:9" ht="18" customHeight="1" x14ac:dyDescent="0.2">
      <c r="A67" s="34">
        <v>406</v>
      </c>
      <c r="B67" s="32" t="s">
        <v>65</v>
      </c>
      <c r="C67" s="46">
        <v>9585</v>
      </c>
      <c r="D67" s="46">
        <v>6.1343670216428919E-2</v>
      </c>
      <c r="E67" s="46"/>
      <c r="F67" s="46">
        <v>10661</v>
      </c>
      <c r="G67" s="46">
        <f t="shared" si="2"/>
        <v>6.0836580880296941E-2</v>
      </c>
      <c r="H67" s="46"/>
      <c r="I67" s="47">
        <f t="shared" si="3"/>
        <v>-5.0708933613197865E-4</v>
      </c>
    </row>
    <row r="68" spans="1:9" ht="18" customHeight="1" x14ac:dyDescent="0.2">
      <c r="A68" s="34">
        <v>408</v>
      </c>
      <c r="B68" s="32" t="s">
        <v>66</v>
      </c>
      <c r="C68" s="46">
        <v>181241</v>
      </c>
      <c r="D68" s="46">
        <v>1.1599361641831814</v>
      </c>
      <c r="E68" s="46"/>
      <c r="F68" s="46">
        <v>185641</v>
      </c>
      <c r="G68" s="46">
        <f t="shared" si="2"/>
        <v>1.0593531292748526</v>
      </c>
      <c r="H68" s="46"/>
      <c r="I68" s="47">
        <f t="shared" si="3"/>
        <v>-0.10058303490832876</v>
      </c>
    </row>
    <row r="69" spans="1:9" ht="18" customHeight="1" x14ac:dyDescent="0.2">
      <c r="A69" s="34">
        <v>410</v>
      </c>
      <c r="B69" s="32" t="s">
        <v>67</v>
      </c>
      <c r="C69" s="46">
        <v>167824</v>
      </c>
      <c r="D69" s="46">
        <v>1.0740678258113685</v>
      </c>
      <c r="E69" s="46"/>
      <c r="F69" s="46">
        <v>180232</v>
      </c>
      <c r="G69" s="46">
        <f t="shared" si="2"/>
        <v>1.0284868816450312</v>
      </c>
      <c r="H69" s="46"/>
      <c r="I69" s="47">
        <f t="shared" si="3"/>
        <v>-4.5580944166337289E-2</v>
      </c>
    </row>
    <row r="70" spans="1:9" ht="18" customHeight="1" x14ac:dyDescent="0.2">
      <c r="A70" s="34">
        <v>412</v>
      </c>
      <c r="B70" s="32" t="s">
        <v>68</v>
      </c>
      <c r="C70" s="46">
        <v>265981</v>
      </c>
      <c r="D70" s="46">
        <v>1.7022692486005195</v>
      </c>
      <c r="E70" s="46"/>
      <c r="F70" s="46">
        <v>326992</v>
      </c>
      <c r="G70" s="46">
        <f t="shared" si="2"/>
        <v>1.8659671001979228</v>
      </c>
      <c r="H70" s="46"/>
      <c r="I70" s="47">
        <f t="shared" si="3"/>
        <v>0.16369785159740324</v>
      </c>
    </row>
    <row r="71" spans="1:9" ht="18" customHeight="1" x14ac:dyDescent="0.2">
      <c r="A71" s="34">
        <v>413</v>
      </c>
      <c r="B71" s="32" t="s">
        <v>69</v>
      </c>
      <c r="C71" s="46">
        <v>90305</v>
      </c>
      <c r="D71" s="46">
        <v>0.57794889294675156</v>
      </c>
      <c r="E71" s="46"/>
      <c r="F71" s="46">
        <v>103787</v>
      </c>
      <c r="G71" s="46">
        <f t="shared" si="2"/>
        <v>0.59225646935778797</v>
      </c>
      <c r="H71" s="46"/>
      <c r="I71" s="47">
        <f t="shared" si="3"/>
        <v>1.4307576411036416E-2</v>
      </c>
    </row>
    <row r="72" spans="1:9" ht="18" customHeight="1" x14ac:dyDescent="0.2">
      <c r="A72" s="34">
        <v>420</v>
      </c>
      <c r="B72" s="32" t="s">
        <v>70</v>
      </c>
      <c r="C72" s="46">
        <v>69633</v>
      </c>
      <c r="D72" s="46">
        <v>0.44564880419202868</v>
      </c>
      <c r="E72" s="46"/>
      <c r="F72" s="46">
        <v>100689</v>
      </c>
      <c r="G72" s="46">
        <f t="shared" si="2"/>
        <v>0.57457785313349763</v>
      </c>
      <c r="H72" s="46"/>
      <c r="I72" s="47">
        <f t="shared" si="3"/>
        <v>0.12892904894146895</v>
      </c>
    </row>
    <row r="73" spans="1:9" ht="18" customHeight="1" x14ac:dyDescent="0.2">
      <c r="A73" s="34">
        <v>427</v>
      </c>
      <c r="B73" s="32" t="s">
        <v>71</v>
      </c>
      <c r="C73" s="46">
        <v>1775816</v>
      </c>
      <c r="D73" s="46">
        <v>11.365161300892847</v>
      </c>
      <c r="E73" s="46"/>
      <c r="F73" s="46">
        <v>1841247</v>
      </c>
      <c r="G73" s="46">
        <f t="shared" ref="G73:G104" si="4">+F73/$F$7*100</f>
        <v>10.50700422437896</v>
      </c>
      <c r="H73" s="46"/>
      <c r="I73" s="47">
        <f t="shared" ref="I73:I104" si="5">+(G73-D73)</f>
        <v>-0.85815707651388706</v>
      </c>
    </row>
    <row r="74" spans="1:9" ht="18" customHeight="1" x14ac:dyDescent="0.2">
      <c r="A74" s="34">
        <v>441</v>
      </c>
      <c r="B74" s="32" t="s">
        <v>72</v>
      </c>
      <c r="C74" s="46">
        <v>654324</v>
      </c>
      <c r="D74" s="46">
        <v>4.1876510871877555</v>
      </c>
      <c r="E74" s="46"/>
      <c r="F74" s="46">
        <v>768470</v>
      </c>
      <c r="G74" s="46">
        <f>+F74/$F$7*100</f>
        <v>4.3852440961524985</v>
      </c>
      <c r="H74" s="46"/>
      <c r="I74" s="47">
        <f>+(G74-D74)</f>
        <v>0.19759300896474308</v>
      </c>
    </row>
    <row r="75" spans="1:9" ht="18" customHeight="1" x14ac:dyDescent="0.2">
      <c r="A75" s="34">
        <v>434</v>
      </c>
      <c r="B75" s="32" t="s">
        <v>73</v>
      </c>
      <c r="C75" s="46">
        <v>459263</v>
      </c>
      <c r="D75" s="46">
        <v>2.9392673984984659</v>
      </c>
      <c r="E75" s="46"/>
      <c r="F75" s="46">
        <v>461267</v>
      </c>
      <c r="G75" s="46">
        <f t="shared" si="4"/>
        <v>2.6322021529792634</v>
      </c>
      <c r="H75" s="46"/>
      <c r="I75" s="47">
        <f t="shared" si="5"/>
        <v>-0.30706524551920245</v>
      </c>
    </row>
    <row r="76" spans="1:9" ht="18" customHeight="1" x14ac:dyDescent="0.2">
      <c r="A76" s="34">
        <v>448</v>
      </c>
      <c r="B76" s="32" t="s">
        <v>74</v>
      </c>
      <c r="C76" s="46">
        <v>10210</v>
      </c>
      <c r="D76" s="46">
        <v>6.5343648712544528E-2</v>
      </c>
      <c r="E76" s="46"/>
      <c r="F76" s="46">
        <v>11646</v>
      </c>
      <c r="G76" s="46">
        <f t="shared" si="4"/>
        <v>6.6457444980014838E-2</v>
      </c>
      <c r="H76" s="46"/>
      <c r="I76" s="47">
        <f t="shared" si="5"/>
        <v>1.11379626747031E-3</v>
      </c>
    </row>
    <row r="77" spans="1:9" ht="18" customHeight="1" x14ac:dyDescent="0.2">
      <c r="A77" s="34">
        <v>455</v>
      </c>
      <c r="B77" s="32" t="s">
        <v>75</v>
      </c>
      <c r="C77" s="46">
        <v>23871</v>
      </c>
      <c r="D77" s="46">
        <v>0.15277357868924096</v>
      </c>
      <c r="E77" s="46"/>
      <c r="F77" s="46">
        <v>27239</v>
      </c>
      <c r="G77" s="46">
        <f t="shared" si="4"/>
        <v>0.15543829158600583</v>
      </c>
      <c r="H77" s="46"/>
      <c r="I77" s="47">
        <f t="shared" si="5"/>
        <v>2.6647128967648703E-3</v>
      </c>
    </row>
    <row r="78" spans="1:9" ht="18" customHeight="1" x14ac:dyDescent="0.2">
      <c r="A78" s="34">
        <v>462</v>
      </c>
      <c r="B78" s="32" t="s">
        <v>76</v>
      </c>
      <c r="C78" s="46">
        <v>16799</v>
      </c>
      <c r="D78" s="46">
        <v>0.10751302200999367</v>
      </c>
      <c r="E78" s="46"/>
      <c r="F78" s="46">
        <v>17266</v>
      </c>
      <c r="G78" s="46">
        <f t="shared" si="4"/>
        <v>9.8527755883989029E-2</v>
      </c>
      <c r="H78" s="46"/>
      <c r="I78" s="47">
        <f t="shared" si="5"/>
        <v>-8.9852661260046429E-3</v>
      </c>
    </row>
    <row r="79" spans="1:9" s="30" customFormat="1" ht="18" customHeight="1" x14ac:dyDescent="0.2">
      <c r="A79" s="34">
        <v>466</v>
      </c>
      <c r="B79" s="35" t="s">
        <v>155</v>
      </c>
      <c r="C79" s="48">
        <v>5630</v>
      </c>
      <c r="D79" s="48">
        <v>3.6031806293009366E-2</v>
      </c>
      <c r="E79" s="48"/>
      <c r="F79" s="46">
        <v>6221</v>
      </c>
      <c r="G79" s="46">
        <f t="shared" si="4"/>
        <v>3.5499893973954345E-2</v>
      </c>
      <c r="H79" s="48"/>
      <c r="I79" s="47">
        <f t="shared" si="5"/>
        <v>-5.3191231905502095E-4</v>
      </c>
    </row>
    <row r="80" spans="1:9" ht="18" customHeight="1" x14ac:dyDescent="0.2">
      <c r="A80" s="34">
        <v>469</v>
      </c>
      <c r="B80" s="32" t="s">
        <v>77</v>
      </c>
      <c r="C80" s="46">
        <v>41808</v>
      </c>
      <c r="D80" s="46">
        <v>0.26756976154496193</v>
      </c>
      <c r="E80" s="46"/>
      <c r="F80" s="46">
        <v>45506</v>
      </c>
      <c r="G80" s="46">
        <f t="shared" si="4"/>
        <v>0.25967821494595184</v>
      </c>
      <c r="H80" s="46"/>
      <c r="I80" s="47">
        <f t="shared" si="5"/>
        <v>-7.8915465990100908E-3</v>
      </c>
    </row>
    <row r="81" spans="1:9" ht="18" customHeight="1" x14ac:dyDescent="0.2">
      <c r="A81" s="34">
        <v>476</v>
      </c>
      <c r="B81" s="32" t="s">
        <v>78</v>
      </c>
      <c r="C81" s="46">
        <v>17523</v>
      </c>
      <c r="D81" s="46">
        <v>0.112146597099894</v>
      </c>
      <c r="E81" s="46"/>
      <c r="F81" s="46">
        <v>18243</v>
      </c>
      <c r="G81" s="46">
        <f t="shared" si="4"/>
        <v>0.10410296829558736</v>
      </c>
      <c r="H81" s="46"/>
      <c r="I81" s="47">
        <f t="shared" si="5"/>
        <v>-8.0436288043066323E-3</v>
      </c>
    </row>
    <row r="82" spans="1:9" ht="18" customHeight="1" x14ac:dyDescent="0.2">
      <c r="A82" s="34">
        <v>483</v>
      </c>
      <c r="B82" s="32" t="s">
        <v>79</v>
      </c>
      <c r="C82" s="46">
        <v>36172</v>
      </c>
      <c r="D82" s="46">
        <v>0.23149955545838985</v>
      </c>
      <c r="E82" s="46"/>
      <c r="F82" s="46">
        <v>41760</v>
      </c>
      <c r="G82" s="46">
        <f t="shared" si="4"/>
        <v>0.23830181198397898</v>
      </c>
      <c r="H82" s="46"/>
      <c r="I82" s="47">
        <f t="shared" si="5"/>
        <v>6.8022565255891343E-3</v>
      </c>
    </row>
    <row r="83" spans="1:9" ht="18" customHeight="1" x14ac:dyDescent="0.2">
      <c r="A83" s="34">
        <v>490</v>
      </c>
      <c r="B83" s="32" t="s">
        <v>80</v>
      </c>
      <c r="C83" s="46">
        <v>616279</v>
      </c>
      <c r="D83" s="46">
        <v>3.9441643961722064</v>
      </c>
      <c r="E83" s="46"/>
      <c r="F83" s="46">
        <v>690323</v>
      </c>
      <c r="G83" s="46">
        <f t="shared" si="4"/>
        <v>3.9393012872178237</v>
      </c>
      <c r="H83" s="46"/>
      <c r="I83" s="47">
        <f t="shared" si="5"/>
        <v>-4.8631089543826889E-3</v>
      </c>
    </row>
    <row r="84" spans="1:9" ht="18" customHeight="1" x14ac:dyDescent="0.2">
      <c r="A84" s="34">
        <v>497</v>
      </c>
      <c r="B84" s="32" t="s">
        <v>81</v>
      </c>
      <c r="C84" s="46">
        <v>106273</v>
      </c>
      <c r="D84" s="46">
        <v>0.68014354354830986</v>
      </c>
      <c r="E84" s="46"/>
      <c r="F84" s="46">
        <v>111008</v>
      </c>
      <c r="G84" s="46">
        <f t="shared" si="4"/>
        <v>0.63346282434668444</v>
      </c>
      <c r="H84" s="46"/>
      <c r="I84" s="47">
        <f t="shared" si="5"/>
        <v>-4.668071920162542E-2</v>
      </c>
    </row>
    <row r="85" spans="1:9" ht="18" customHeight="1" x14ac:dyDescent="0.2">
      <c r="A85" s="34">
        <v>505</v>
      </c>
      <c r="B85" s="32" t="s">
        <v>82</v>
      </c>
      <c r="C85" s="46">
        <v>19301</v>
      </c>
      <c r="D85" s="46">
        <v>0.12352573592564367</v>
      </c>
      <c r="E85" s="46"/>
      <c r="F85" s="46">
        <v>26830</v>
      </c>
      <c r="G85" s="46">
        <f t="shared" si="4"/>
        <v>0.15310434903089454</v>
      </c>
      <c r="H85" s="46"/>
      <c r="I85" s="47">
        <f t="shared" si="5"/>
        <v>2.9578613105250867E-2</v>
      </c>
    </row>
    <row r="86" spans="1:9" ht="18" customHeight="1" x14ac:dyDescent="0.2">
      <c r="A86" s="34">
        <v>511</v>
      </c>
      <c r="B86" s="32" t="s">
        <v>83</v>
      </c>
      <c r="C86" s="46">
        <v>10188</v>
      </c>
      <c r="D86" s="46">
        <v>6.5202849469481253E-2</v>
      </c>
      <c r="E86" s="46"/>
      <c r="F86" s="46">
        <v>11323</v>
      </c>
      <c r="G86" s="46">
        <f t="shared" si="4"/>
        <v>6.4614258072188555E-2</v>
      </c>
      <c r="H86" s="46"/>
      <c r="I86" s="47">
        <f t="shared" si="5"/>
        <v>-5.8859139729269816E-4</v>
      </c>
    </row>
    <row r="87" spans="1:9" ht="18" customHeight="1" x14ac:dyDescent="0.2">
      <c r="A87" s="34">
        <v>515</v>
      </c>
      <c r="B87" s="32" t="s">
        <v>84</v>
      </c>
      <c r="C87" s="46">
        <v>322375</v>
      </c>
      <c r="D87" s="46">
        <v>2.063188908296429</v>
      </c>
      <c r="E87" s="46"/>
      <c r="F87" s="46">
        <v>350674</v>
      </c>
      <c r="G87" s="46">
        <f t="shared" si="4"/>
        <v>2.0011075099537798</v>
      </c>
      <c r="H87" s="46"/>
      <c r="I87" s="47">
        <f t="shared" si="5"/>
        <v>-6.2081398342649141E-2</v>
      </c>
    </row>
    <row r="88" spans="1:9" ht="18" customHeight="1" x14ac:dyDescent="0.2">
      <c r="A88" s="34">
        <v>518</v>
      </c>
      <c r="B88" s="32" t="s">
        <v>85</v>
      </c>
      <c r="C88" s="46">
        <v>21279</v>
      </c>
      <c r="D88" s="46">
        <v>0.13618486787015033</v>
      </c>
      <c r="E88" s="46"/>
      <c r="F88" s="46">
        <v>33110</v>
      </c>
      <c r="G88" s="46">
        <f t="shared" si="4"/>
        <v>0.18894092420473049</v>
      </c>
      <c r="H88" s="46"/>
      <c r="I88" s="47">
        <f t="shared" si="5"/>
        <v>5.2756056334580165E-2</v>
      </c>
    </row>
    <row r="89" spans="1:9" ht="18" customHeight="1" x14ac:dyDescent="0.2">
      <c r="A89" s="34">
        <v>525</v>
      </c>
      <c r="B89" s="32" t="s">
        <v>86</v>
      </c>
      <c r="C89" s="46">
        <v>54181</v>
      </c>
      <c r="D89" s="46">
        <v>0.34675653583686333</v>
      </c>
      <c r="E89" s="46"/>
      <c r="F89" s="46">
        <v>67011</v>
      </c>
      <c r="G89" s="46">
        <f t="shared" si="4"/>
        <v>0.38239565907228007</v>
      </c>
      <c r="H89" s="46"/>
      <c r="I89" s="47">
        <f t="shared" si="5"/>
        <v>3.5639123235416736E-2</v>
      </c>
    </row>
    <row r="90" spans="1:9" ht="18" customHeight="1" x14ac:dyDescent="0.2">
      <c r="A90" s="34">
        <v>532</v>
      </c>
      <c r="B90" s="32" t="s">
        <v>87</v>
      </c>
      <c r="C90" s="46">
        <v>63284</v>
      </c>
      <c r="D90" s="46">
        <v>0.4050154226370879</v>
      </c>
      <c r="E90" s="46"/>
      <c r="F90" s="46">
        <v>72980</v>
      </c>
      <c r="G90" s="46">
        <f t="shared" si="4"/>
        <v>0.41645752487046905</v>
      </c>
      <c r="H90" s="46"/>
      <c r="I90" s="47">
        <f t="shared" si="5"/>
        <v>1.1442102233381157E-2</v>
      </c>
    </row>
    <row r="91" spans="1:9" ht="18" customHeight="1" x14ac:dyDescent="0.2">
      <c r="A91" s="34">
        <v>539</v>
      </c>
      <c r="B91" s="32" t="s">
        <v>88</v>
      </c>
      <c r="C91" s="46">
        <v>528494</v>
      </c>
      <c r="D91" s="46">
        <v>3.3823434165217927</v>
      </c>
      <c r="E91" s="46"/>
      <c r="F91" s="46">
        <v>582486</v>
      </c>
      <c r="G91" s="46">
        <f t="shared" si="4"/>
        <v>3.3239336507495207</v>
      </c>
      <c r="H91" s="46"/>
      <c r="I91" s="47">
        <f t="shared" si="5"/>
        <v>-5.8409765772271971E-2</v>
      </c>
    </row>
    <row r="92" spans="1:9" ht="18" customHeight="1" x14ac:dyDescent="0.2">
      <c r="A92" s="34">
        <v>547</v>
      </c>
      <c r="B92" s="32" t="s">
        <v>89</v>
      </c>
      <c r="C92" s="46">
        <v>21034</v>
      </c>
      <c r="D92" s="46">
        <v>0.13461687629967301</v>
      </c>
      <c r="E92" s="46"/>
      <c r="F92" s="46">
        <v>24868</v>
      </c>
      <c r="G92" s="46">
        <f t="shared" si="4"/>
        <v>0.1419082725195783</v>
      </c>
      <c r="H92" s="46"/>
      <c r="I92" s="47">
        <f t="shared" si="5"/>
        <v>7.291396219905294E-3</v>
      </c>
    </row>
    <row r="93" spans="1:9" ht="18" customHeight="1" x14ac:dyDescent="0.2">
      <c r="A93" s="34">
        <v>553</v>
      </c>
      <c r="B93" s="32" t="s">
        <v>90</v>
      </c>
      <c r="C93" s="46">
        <v>6499</v>
      </c>
      <c r="D93" s="46">
        <v>4.1593376394008508E-2</v>
      </c>
      <c r="E93" s="46"/>
      <c r="F93" s="46">
        <v>8465</v>
      </c>
      <c r="G93" s="46">
        <f t="shared" si="4"/>
        <v>4.8305192491484246E-2</v>
      </c>
      <c r="H93" s="46"/>
      <c r="I93" s="47">
        <f t="shared" si="5"/>
        <v>6.7118160974757382E-3</v>
      </c>
    </row>
    <row r="94" spans="1:9" ht="18" customHeight="1" x14ac:dyDescent="0.2">
      <c r="A94" s="34">
        <v>560</v>
      </c>
      <c r="B94" s="32" t="s">
        <v>91</v>
      </c>
      <c r="C94" s="46">
        <v>452505</v>
      </c>
      <c r="D94" s="46">
        <v>2.8960164310156671</v>
      </c>
      <c r="E94" s="46"/>
      <c r="F94" s="46">
        <v>576632</v>
      </c>
      <c r="G94" s="46">
        <f t="shared" si="4"/>
        <v>3.2905280279680502</v>
      </c>
      <c r="H94" s="46"/>
      <c r="I94" s="47">
        <f t="shared" si="5"/>
        <v>0.39451159695238314</v>
      </c>
    </row>
    <row r="95" spans="1:9" ht="18" customHeight="1" x14ac:dyDescent="0.2">
      <c r="A95" s="34">
        <v>568</v>
      </c>
      <c r="B95" s="32" t="s">
        <v>92</v>
      </c>
      <c r="C95" s="46">
        <v>321109</v>
      </c>
      <c r="D95" s="46">
        <v>2.0550865518546972</v>
      </c>
      <c r="E95" s="46"/>
      <c r="F95" s="46">
        <v>331183</v>
      </c>
      <c r="G95" s="46">
        <f t="shared" si="4"/>
        <v>1.8898828783115451</v>
      </c>
      <c r="H95" s="46"/>
      <c r="I95" s="47">
        <f t="shared" si="5"/>
        <v>-0.16520367354315213</v>
      </c>
    </row>
    <row r="96" spans="1:9" ht="18" customHeight="1" x14ac:dyDescent="0.2">
      <c r="A96" s="34">
        <v>574</v>
      </c>
      <c r="B96" s="32" t="s">
        <v>93</v>
      </c>
      <c r="C96" s="46">
        <v>17054</v>
      </c>
      <c r="D96" s="46">
        <v>0.10914501323640884</v>
      </c>
      <c r="E96" s="46"/>
      <c r="F96" s="46">
        <v>19899</v>
      </c>
      <c r="G96" s="46">
        <f t="shared" si="4"/>
        <v>0.11355286773633137</v>
      </c>
      <c r="H96" s="46"/>
      <c r="I96" s="47">
        <f t="shared" si="5"/>
        <v>4.4078544999225366E-3</v>
      </c>
    </row>
    <row r="97" spans="1:9" ht="18" customHeight="1" x14ac:dyDescent="0.2">
      <c r="A97" s="34">
        <v>581</v>
      </c>
      <c r="B97" s="32" t="s">
        <v>94</v>
      </c>
      <c r="C97" s="46">
        <v>92933</v>
      </c>
      <c r="D97" s="46">
        <v>0.5947680025272184</v>
      </c>
      <c r="E97" s="46"/>
      <c r="F97" s="46">
        <v>102110</v>
      </c>
      <c r="G97" s="46">
        <f t="shared" si="4"/>
        <v>0.58268673423573025</v>
      </c>
      <c r="H97" s="46"/>
      <c r="I97" s="47">
        <f t="shared" si="5"/>
        <v>-1.2081268291488145E-2</v>
      </c>
    </row>
    <row r="98" spans="1:9" ht="18" customHeight="1" x14ac:dyDescent="0.2">
      <c r="A98" s="34">
        <v>588</v>
      </c>
      <c r="B98" s="32" t="s">
        <v>95</v>
      </c>
      <c r="C98" s="46">
        <v>47722</v>
      </c>
      <c r="D98" s="46">
        <v>0.30541915806660624</v>
      </c>
      <c r="E98" s="46"/>
      <c r="F98" s="46">
        <v>52607</v>
      </c>
      <c r="G98" s="46">
        <f t="shared" si="4"/>
        <v>0.30019979461305518</v>
      </c>
      <c r="H98" s="46"/>
      <c r="I98" s="47">
        <f t="shared" si="5"/>
        <v>-5.2193634535510625E-3</v>
      </c>
    </row>
    <row r="99" spans="1:9" ht="18" customHeight="1" x14ac:dyDescent="0.2">
      <c r="A99" s="34">
        <v>595</v>
      </c>
      <c r="B99" s="32" t="s">
        <v>96</v>
      </c>
      <c r="C99" s="46">
        <v>111708</v>
      </c>
      <c r="D99" s="46">
        <v>0.71492735655053119</v>
      </c>
      <c r="E99" s="46"/>
      <c r="F99" s="46">
        <v>125751</v>
      </c>
      <c r="G99" s="46">
        <f t="shared" si="4"/>
        <v>0.71759317908997466</v>
      </c>
      <c r="H99" s="46"/>
      <c r="I99" s="47">
        <f t="shared" si="5"/>
        <v>2.6658225394434742E-3</v>
      </c>
    </row>
    <row r="100" spans="1:9" ht="18" customHeight="1" x14ac:dyDescent="0.2">
      <c r="A100" s="34">
        <v>602</v>
      </c>
      <c r="B100" s="32" t="s">
        <v>97</v>
      </c>
      <c r="C100" s="46">
        <v>30207</v>
      </c>
      <c r="D100" s="46">
        <v>0.19332376069146251</v>
      </c>
      <c r="E100" s="46"/>
      <c r="F100" s="46">
        <v>37646</v>
      </c>
      <c r="G100" s="46">
        <f t="shared" si="4"/>
        <v>0.21482543136850749</v>
      </c>
      <c r="H100" s="46"/>
      <c r="I100" s="47">
        <f t="shared" si="5"/>
        <v>2.1501670677044976E-2</v>
      </c>
    </row>
    <row r="101" spans="1:9" ht="18" customHeight="1" x14ac:dyDescent="0.2">
      <c r="A101" s="34">
        <v>609</v>
      </c>
      <c r="B101" s="32" t="s">
        <v>98</v>
      </c>
      <c r="C101" s="46">
        <v>39776</v>
      </c>
      <c r="D101" s="46">
        <v>0.25456503145839088</v>
      </c>
      <c r="E101" s="46"/>
      <c r="F101" s="46">
        <v>44783</v>
      </c>
      <c r="G101" s="46">
        <f t="shared" si="4"/>
        <v>0.25555244363214874</v>
      </c>
      <c r="H101" s="46"/>
      <c r="I101" s="47">
        <f t="shared" si="5"/>
        <v>9.8741217375786228E-4</v>
      </c>
    </row>
    <row r="102" spans="1:9" ht="18" customHeight="1" x14ac:dyDescent="0.2">
      <c r="A102" s="34">
        <v>616</v>
      </c>
      <c r="B102" s="32" t="s">
        <v>99</v>
      </c>
      <c r="C102" s="46">
        <v>5887</v>
      </c>
      <c r="D102" s="46">
        <v>3.7676597450612102E-2</v>
      </c>
      <c r="E102" s="46"/>
      <c r="F102" s="46">
        <v>7143</v>
      </c>
      <c r="G102" s="46">
        <f t="shared" si="4"/>
        <v>4.076125102973089E-2</v>
      </c>
      <c r="H102" s="46"/>
      <c r="I102" s="47">
        <f t="shared" si="5"/>
        <v>3.0846535791187873E-3</v>
      </c>
    </row>
    <row r="103" spans="1:9" ht="18" customHeight="1" x14ac:dyDescent="0.2">
      <c r="A103" s="34">
        <v>623</v>
      </c>
      <c r="B103" s="32" t="s">
        <v>100</v>
      </c>
      <c r="C103" s="46">
        <v>104590</v>
      </c>
      <c r="D103" s="46">
        <v>0.66937240145396981</v>
      </c>
      <c r="E103" s="46"/>
      <c r="F103" s="46">
        <v>115340</v>
      </c>
      <c r="G103" s="46">
        <f t="shared" si="4"/>
        <v>0.65818321346341324</v>
      </c>
      <c r="H103" s="46"/>
      <c r="I103" s="47">
        <f t="shared" si="5"/>
        <v>-1.1189187990556571E-2</v>
      </c>
    </row>
    <row r="104" spans="1:9" ht="18" customHeight="1" x14ac:dyDescent="0.2">
      <c r="A104" s="34">
        <v>630</v>
      </c>
      <c r="B104" s="32" t="s">
        <v>101</v>
      </c>
      <c r="C104" s="46">
        <v>3640</v>
      </c>
      <c r="D104" s="46">
        <v>2.3295874761377282E-2</v>
      </c>
      <c r="E104" s="46"/>
      <c r="F104" s="46">
        <v>4642</v>
      </c>
      <c r="G104" s="46">
        <f t="shared" si="4"/>
        <v>2.6489392031360883E-2</v>
      </c>
      <c r="H104" s="46"/>
      <c r="I104" s="47">
        <f t="shared" si="5"/>
        <v>3.1935172699836013E-3</v>
      </c>
    </row>
    <row r="105" spans="1:9" ht="18" customHeight="1" x14ac:dyDescent="0.2">
      <c r="A105" s="34">
        <v>638</v>
      </c>
      <c r="B105" s="32" t="s">
        <v>102</v>
      </c>
      <c r="C105" s="46">
        <v>299077</v>
      </c>
      <c r="D105" s="46">
        <v>1.9140825098924268</v>
      </c>
      <c r="E105" s="46"/>
      <c r="F105" s="46">
        <v>394754</v>
      </c>
      <c r="G105" s="46">
        <f t="shared" ref="G105:G136" si="6">+F105/$F$7*100</f>
        <v>2.2526483114924245</v>
      </c>
      <c r="H105" s="46"/>
      <c r="I105" s="47">
        <f t="shared" ref="I105:I136" si="7">+(G105-D105)</f>
        <v>0.33856580159999772</v>
      </c>
    </row>
    <row r="106" spans="1:9" ht="18" customHeight="1" x14ac:dyDescent="0.2">
      <c r="A106" s="34">
        <v>644</v>
      </c>
      <c r="B106" s="32" t="s">
        <v>103</v>
      </c>
      <c r="C106" s="46">
        <v>25728</v>
      </c>
      <c r="D106" s="46">
        <v>0.16465831479689966</v>
      </c>
      <c r="E106" s="46"/>
      <c r="F106" s="46">
        <v>39449</v>
      </c>
      <c r="G106" s="46">
        <f t="shared" si="6"/>
        <v>0.22511418057844798</v>
      </c>
      <c r="H106" s="46"/>
      <c r="I106" s="47">
        <f t="shared" si="7"/>
        <v>6.0455865781548324E-2</v>
      </c>
    </row>
    <row r="107" spans="1:9" ht="18" customHeight="1" x14ac:dyDescent="0.2">
      <c r="A107" s="34">
        <v>648</v>
      </c>
      <c r="B107" s="32" t="s">
        <v>104</v>
      </c>
      <c r="C107" s="46">
        <v>81141</v>
      </c>
      <c r="D107" s="46">
        <v>0.51929960824530608</v>
      </c>
      <c r="E107" s="46"/>
      <c r="F107" s="46">
        <v>102106</v>
      </c>
      <c r="G107" s="46">
        <f t="shared" si="6"/>
        <v>0.58266390839167048</v>
      </c>
      <c r="H107" s="46"/>
      <c r="I107" s="47">
        <f t="shared" si="7"/>
        <v>6.3364300146364405E-2</v>
      </c>
    </row>
    <row r="108" spans="1:9" ht="18" customHeight="1" x14ac:dyDescent="0.2">
      <c r="A108" s="34">
        <v>651</v>
      </c>
      <c r="B108" s="32" t="s">
        <v>105</v>
      </c>
      <c r="C108" s="46">
        <v>15743</v>
      </c>
      <c r="D108" s="46">
        <v>0.10075465834295674</v>
      </c>
      <c r="E108" s="46"/>
      <c r="F108" s="46">
        <v>16613</v>
      </c>
      <c r="G108" s="46">
        <f t="shared" si="6"/>
        <v>9.4801436841231879E-2</v>
      </c>
      <c r="H108" s="46"/>
      <c r="I108" s="47">
        <f t="shared" si="7"/>
        <v>-5.9532215017248646E-3</v>
      </c>
    </row>
    <row r="109" spans="1:9" ht="18" customHeight="1" x14ac:dyDescent="0.2">
      <c r="A109" s="34">
        <v>655</v>
      </c>
      <c r="B109" s="32" t="s">
        <v>106</v>
      </c>
      <c r="C109" s="46">
        <v>9888</v>
      </c>
      <c r="D109" s="46">
        <v>6.3282859791345764E-2</v>
      </c>
      <c r="E109" s="46"/>
      <c r="F109" s="46">
        <v>12297</v>
      </c>
      <c r="G109" s="46">
        <f t="shared" si="6"/>
        <v>7.0172351100742089E-2</v>
      </c>
      <c r="H109" s="46"/>
      <c r="I109" s="47">
        <f t="shared" si="7"/>
        <v>6.8894913093963256E-3</v>
      </c>
    </row>
    <row r="110" spans="1:9" ht="18" customHeight="1" x14ac:dyDescent="0.2">
      <c r="A110" s="34">
        <v>658</v>
      </c>
      <c r="B110" s="32" t="s">
        <v>107</v>
      </c>
      <c r="C110" s="46">
        <v>582943</v>
      </c>
      <c r="D110" s="46">
        <v>3.7308151431377903</v>
      </c>
      <c r="E110" s="46"/>
      <c r="F110" s="46">
        <v>633391</v>
      </c>
      <c r="G110" s="46">
        <f t="shared" si="6"/>
        <v>3.6144210487151449</v>
      </c>
      <c r="H110" s="46"/>
      <c r="I110" s="47">
        <f t="shared" si="7"/>
        <v>-0.11639409442264537</v>
      </c>
    </row>
    <row r="111" spans="1:9" ht="18" customHeight="1" x14ac:dyDescent="0.2">
      <c r="A111" s="34">
        <v>665</v>
      </c>
      <c r="B111" s="32" t="s">
        <v>108</v>
      </c>
      <c r="C111" s="46">
        <v>33042</v>
      </c>
      <c r="D111" s="46">
        <v>0.21146766314984292</v>
      </c>
      <c r="E111" s="46"/>
      <c r="F111" s="46">
        <v>39730</v>
      </c>
      <c r="G111" s="46">
        <f t="shared" si="6"/>
        <v>0.22671769612364667</v>
      </c>
      <c r="H111" s="46"/>
      <c r="I111" s="47">
        <f t="shared" si="7"/>
        <v>1.5250032973803757E-2</v>
      </c>
    </row>
    <row r="112" spans="1:9" ht="18" customHeight="1" x14ac:dyDescent="0.2">
      <c r="A112" s="34">
        <v>672</v>
      </c>
      <c r="B112" s="32" t="s">
        <v>109</v>
      </c>
      <c r="C112" s="46">
        <v>15176</v>
      </c>
      <c r="D112" s="46">
        <v>9.712587785128067E-2</v>
      </c>
      <c r="E112" s="46"/>
      <c r="F112" s="46">
        <v>16635</v>
      </c>
      <c r="G112" s="46">
        <f t="shared" si="6"/>
        <v>9.4926978983560603E-2</v>
      </c>
      <c r="H112" s="46"/>
      <c r="I112" s="47">
        <f t="shared" si="7"/>
        <v>-2.1988988677200672E-3</v>
      </c>
    </row>
    <row r="113" spans="1:9" ht="18" customHeight="1" x14ac:dyDescent="0.2">
      <c r="A113" s="34">
        <v>679</v>
      </c>
      <c r="B113" s="32" t="s">
        <v>110</v>
      </c>
      <c r="C113" s="46">
        <v>17143</v>
      </c>
      <c r="D113" s="46">
        <v>0.1097146101742557</v>
      </c>
      <c r="E113" s="46"/>
      <c r="F113" s="46">
        <v>19849</v>
      </c>
      <c r="G113" s="46">
        <f t="shared" si="6"/>
        <v>0.11326754468558428</v>
      </c>
      <c r="H113" s="46"/>
      <c r="I113" s="47">
        <f t="shared" si="7"/>
        <v>3.5529345113285843E-3</v>
      </c>
    </row>
    <row r="114" spans="1:9" ht="18" customHeight="1" x14ac:dyDescent="0.2">
      <c r="A114" s="34">
        <v>686</v>
      </c>
      <c r="B114" s="32" t="s">
        <v>111</v>
      </c>
      <c r="C114" s="46">
        <v>23432</v>
      </c>
      <c r="D114" s="46">
        <v>0.14996399379356937</v>
      </c>
      <c r="E114" s="46"/>
      <c r="F114" s="46">
        <v>25627</v>
      </c>
      <c r="G114" s="46">
        <f t="shared" si="6"/>
        <v>0.1462394764299193</v>
      </c>
      <c r="H114" s="46"/>
      <c r="I114" s="47">
        <f t="shared" si="7"/>
        <v>-3.724517363650065E-3</v>
      </c>
    </row>
    <row r="115" spans="1:9" ht="18" customHeight="1" x14ac:dyDescent="0.2">
      <c r="A115" s="34">
        <v>693</v>
      </c>
      <c r="B115" s="32" t="s">
        <v>112</v>
      </c>
      <c r="C115" s="46">
        <v>12513</v>
      </c>
      <c r="D115" s="46">
        <v>8.0082769475031304E-2</v>
      </c>
      <c r="E115" s="46"/>
      <c r="F115" s="46">
        <v>13977</v>
      </c>
      <c r="G115" s="46">
        <f t="shared" si="6"/>
        <v>7.9759205605844694E-2</v>
      </c>
      <c r="H115" s="46"/>
      <c r="I115" s="47">
        <f t="shared" si="7"/>
        <v>-3.2356386918661051E-4</v>
      </c>
    </row>
    <row r="116" spans="1:9" ht="18" customHeight="1" x14ac:dyDescent="0.2">
      <c r="A116" s="34">
        <v>700</v>
      </c>
      <c r="B116" s="32" t="s">
        <v>113</v>
      </c>
      <c r="C116" s="46">
        <v>20749</v>
      </c>
      <c r="D116" s="46">
        <v>0.13279288610544429</v>
      </c>
      <c r="E116" s="46"/>
      <c r="F116" s="46">
        <v>22537</v>
      </c>
      <c r="G116" s="46">
        <f t="shared" si="6"/>
        <v>0.12860651189374844</v>
      </c>
      <c r="H116" s="46"/>
      <c r="I116" s="47">
        <f t="shared" si="7"/>
        <v>-4.186374211695848E-3</v>
      </c>
    </row>
    <row r="117" spans="1:9" ht="18" customHeight="1" x14ac:dyDescent="0.2">
      <c r="A117" s="34">
        <v>707</v>
      </c>
      <c r="B117" s="32" t="s">
        <v>114</v>
      </c>
      <c r="C117" s="46">
        <v>32103</v>
      </c>
      <c r="D117" s="46">
        <v>0.20545809545727883</v>
      </c>
      <c r="E117" s="46"/>
      <c r="F117" s="46">
        <v>35656</v>
      </c>
      <c r="G117" s="46">
        <f t="shared" si="6"/>
        <v>0.20346957394877288</v>
      </c>
      <c r="H117" s="46"/>
      <c r="I117" s="47">
        <f t="shared" si="7"/>
        <v>-1.9885215085059527E-3</v>
      </c>
    </row>
    <row r="118" spans="1:9" ht="18" customHeight="1" x14ac:dyDescent="0.2">
      <c r="A118" s="34">
        <v>721</v>
      </c>
      <c r="B118" s="32" t="s">
        <v>115</v>
      </c>
      <c r="C118" s="46">
        <v>8644</v>
      </c>
      <c r="D118" s="46">
        <v>5.5321302592677264E-2</v>
      </c>
      <c r="E118" s="46"/>
      <c r="F118" s="46">
        <v>9427</v>
      </c>
      <c r="G118" s="46">
        <f>+F118/$F$7*100</f>
        <v>5.3794807987858476E-2</v>
      </c>
      <c r="H118" s="46"/>
      <c r="I118" s="47">
        <f>+(G118-D118)</f>
        <v>-1.5264946048187886E-3</v>
      </c>
    </row>
    <row r="119" spans="1:9" ht="18" customHeight="1" x14ac:dyDescent="0.2">
      <c r="A119" s="34">
        <v>714</v>
      </c>
      <c r="B119" s="32" t="s">
        <v>116</v>
      </c>
      <c r="C119" s="46">
        <v>32653</v>
      </c>
      <c r="D119" s="46">
        <v>0.20897807653386055</v>
      </c>
      <c r="E119" s="46"/>
      <c r="F119" s="46">
        <v>39425</v>
      </c>
      <c r="G119" s="46">
        <f t="shared" si="6"/>
        <v>0.22497722551408939</v>
      </c>
      <c r="H119" s="46"/>
      <c r="I119" s="47">
        <f t="shared" si="7"/>
        <v>1.5999148980228833E-2</v>
      </c>
    </row>
    <row r="120" spans="1:9" ht="18" customHeight="1" x14ac:dyDescent="0.2">
      <c r="A120" s="34">
        <v>728</v>
      </c>
      <c r="B120" s="32" t="s">
        <v>117</v>
      </c>
      <c r="C120" s="46">
        <v>23027</v>
      </c>
      <c r="D120" s="46">
        <v>0.14737200772808645</v>
      </c>
      <c r="E120" s="46"/>
      <c r="F120" s="46">
        <v>26510</v>
      </c>
      <c r="G120" s="46">
        <f t="shared" si="6"/>
        <v>0.15127828150611311</v>
      </c>
      <c r="H120" s="46"/>
      <c r="I120" s="47">
        <f t="shared" si="7"/>
        <v>3.9062737780266588E-3</v>
      </c>
    </row>
    <row r="121" spans="1:9" ht="18" customHeight="1" x14ac:dyDescent="0.2">
      <c r="A121" s="34">
        <v>735</v>
      </c>
      <c r="B121" s="32" t="s">
        <v>118</v>
      </c>
      <c r="C121" s="46">
        <v>23138</v>
      </c>
      <c r="D121" s="46">
        <v>0.14808240390899657</v>
      </c>
      <c r="E121" s="46"/>
      <c r="F121" s="46">
        <v>26897</v>
      </c>
      <c r="G121" s="46">
        <f t="shared" si="6"/>
        <v>0.15348668191889567</v>
      </c>
      <c r="H121" s="46"/>
      <c r="I121" s="47">
        <f t="shared" si="7"/>
        <v>5.4042780098990939E-3</v>
      </c>
    </row>
    <row r="122" spans="1:9" ht="18" customHeight="1" x14ac:dyDescent="0.2">
      <c r="A122" s="34">
        <v>742</v>
      </c>
      <c r="B122" s="32" t="s">
        <v>119</v>
      </c>
      <c r="C122" s="46">
        <v>8399</v>
      </c>
      <c r="D122" s="46">
        <v>5.3753311022199941E-2</v>
      </c>
      <c r="E122" s="46"/>
      <c r="F122" s="46">
        <v>8994</v>
      </c>
      <c r="G122" s="46">
        <f t="shared" si="6"/>
        <v>5.1323910368388577E-2</v>
      </c>
      <c r="H122" s="46"/>
      <c r="I122" s="47">
        <f t="shared" si="7"/>
        <v>-2.4294006538113644E-3</v>
      </c>
    </row>
    <row r="123" spans="1:9" ht="18" customHeight="1" x14ac:dyDescent="0.2">
      <c r="A123" s="34">
        <v>749</v>
      </c>
      <c r="B123" s="32" t="s">
        <v>120</v>
      </c>
      <c r="C123" s="46">
        <v>163240</v>
      </c>
      <c r="D123" s="46">
        <v>1.0447303835294581</v>
      </c>
      <c r="E123" s="46"/>
      <c r="F123" s="46">
        <v>171616</v>
      </c>
      <c r="G123" s="46">
        <f t="shared" si="6"/>
        <v>0.97932001354029075</v>
      </c>
      <c r="H123" s="46"/>
      <c r="I123" s="47">
        <f t="shared" si="7"/>
        <v>-6.5410369989167383E-2</v>
      </c>
    </row>
    <row r="124" spans="1:9" ht="18" customHeight="1" x14ac:dyDescent="0.2">
      <c r="A124" s="34">
        <v>756</v>
      </c>
      <c r="B124" s="32" t="s">
        <v>121</v>
      </c>
      <c r="C124" s="46">
        <v>292878</v>
      </c>
      <c r="D124" s="46">
        <v>1.8744091231765538</v>
      </c>
      <c r="E124" s="46"/>
      <c r="F124" s="46">
        <v>297282</v>
      </c>
      <c r="G124" s="46">
        <f t="shared" si="6"/>
        <v>1.6964281434439954</v>
      </c>
      <c r="H124" s="46"/>
      <c r="I124" s="47">
        <f t="shared" si="7"/>
        <v>-0.17798097973255844</v>
      </c>
    </row>
    <row r="125" spans="1:9" ht="18" customHeight="1" x14ac:dyDescent="0.2">
      <c r="A125" s="34">
        <v>760</v>
      </c>
      <c r="B125" s="32" t="s">
        <v>122</v>
      </c>
      <c r="C125" s="46">
        <v>276190</v>
      </c>
      <c r="D125" s="46">
        <v>1.7676064973474703</v>
      </c>
      <c r="E125" s="46"/>
      <c r="F125" s="46">
        <v>328835</v>
      </c>
      <c r="G125" s="46">
        <f t="shared" si="6"/>
        <v>1.8764841078484613</v>
      </c>
      <c r="H125" s="46"/>
      <c r="I125" s="47">
        <f t="shared" si="7"/>
        <v>0.10887761050099098</v>
      </c>
    </row>
    <row r="126" spans="1:9" ht="18" customHeight="1" x14ac:dyDescent="0.2">
      <c r="A126" s="34">
        <v>763</v>
      </c>
      <c r="B126" s="32" t="s">
        <v>123</v>
      </c>
      <c r="C126" s="46">
        <v>145857</v>
      </c>
      <c r="D126" s="46">
        <v>0.93347978161269407</v>
      </c>
      <c r="E126" s="46"/>
      <c r="F126" s="46">
        <v>167824</v>
      </c>
      <c r="G126" s="46">
        <f t="shared" si="6"/>
        <v>0.95768111337163042</v>
      </c>
      <c r="H126" s="46"/>
      <c r="I126" s="47">
        <f t="shared" si="7"/>
        <v>2.4201331758936351E-2</v>
      </c>
    </row>
    <row r="127" spans="1:9" ht="18" customHeight="1" x14ac:dyDescent="0.2">
      <c r="A127" s="34">
        <v>770</v>
      </c>
      <c r="B127" s="32" t="s">
        <v>124</v>
      </c>
      <c r="C127" s="46">
        <v>59036</v>
      </c>
      <c r="D127" s="46">
        <v>0.37782836879468934</v>
      </c>
      <c r="E127" s="46"/>
      <c r="F127" s="46">
        <v>68613</v>
      </c>
      <c r="G127" s="46">
        <f t="shared" si="6"/>
        <v>0.39153740961821726</v>
      </c>
      <c r="H127" s="46"/>
      <c r="I127" s="47">
        <f t="shared" si="7"/>
        <v>1.3709040823527918E-2</v>
      </c>
    </row>
    <row r="128" spans="1:9" ht="18" customHeight="1" x14ac:dyDescent="0.2">
      <c r="A128" s="34">
        <v>778</v>
      </c>
      <c r="B128" s="32" t="s">
        <v>125</v>
      </c>
      <c r="C128" s="46">
        <v>59478</v>
      </c>
      <c r="D128" s="46">
        <v>0.38065715358714231</v>
      </c>
      <c r="E128" s="46"/>
      <c r="F128" s="46">
        <v>98215</v>
      </c>
      <c r="G128" s="46">
        <f t="shared" si="6"/>
        <v>0.56046006858253106</v>
      </c>
      <c r="H128" s="46"/>
      <c r="I128" s="47">
        <f t="shared" si="7"/>
        <v>0.17980291499538875</v>
      </c>
    </row>
    <row r="129" spans="1:9" ht="18" customHeight="1" x14ac:dyDescent="0.2">
      <c r="A129" s="34">
        <v>784</v>
      </c>
      <c r="B129" s="32" t="s">
        <v>126</v>
      </c>
      <c r="C129" s="46">
        <v>10081</v>
      </c>
      <c r="D129" s="46">
        <v>6.4518053150946261E-2</v>
      </c>
      <c r="E129" s="46"/>
      <c r="F129" s="46">
        <v>11786</v>
      </c>
      <c r="G129" s="46">
        <f t="shared" si="6"/>
        <v>6.7256349522106712E-2</v>
      </c>
      <c r="H129" s="46"/>
      <c r="I129" s="47">
        <f t="shared" si="7"/>
        <v>2.7382963711604508E-3</v>
      </c>
    </row>
    <row r="130" spans="1:9" ht="18" customHeight="1" x14ac:dyDescent="0.2">
      <c r="A130" s="34">
        <v>791</v>
      </c>
      <c r="B130" s="32" t="s">
        <v>127</v>
      </c>
      <c r="C130" s="46">
        <v>123871</v>
      </c>
      <c r="D130" s="46">
        <v>0.79277013806773777</v>
      </c>
      <c r="E130" s="46"/>
      <c r="F130" s="46">
        <v>145575</v>
      </c>
      <c r="G130" s="46">
        <f t="shared" si="6"/>
        <v>0.83071806225018552</v>
      </c>
      <c r="H130" s="46"/>
      <c r="I130" s="47">
        <f t="shared" si="7"/>
        <v>3.7947924182447745E-2</v>
      </c>
    </row>
    <row r="131" spans="1:9" ht="18" customHeight="1" x14ac:dyDescent="0.2">
      <c r="A131" s="34">
        <v>798</v>
      </c>
      <c r="B131" s="32" t="s">
        <v>128</v>
      </c>
      <c r="C131" s="46">
        <v>9178</v>
      </c>
      <c r="D131" s="46">
        <v>5.8738884219758432E-2</v>
      </c>
      <c r="E131" s="46"/>
      <c r="F131" s="46">
        <v>10783</v>
      </c>
      <c r="G131" s="46">
        <f t="shared" si="6"/>
        <v>6.1532769124119868E-2</v>
      </c>
      <c r="H131" s="46"/>
      <c r="I131" s="47">
        <f t="shared" si="7"/>
        <v>2.7938849043614364E-3</v>
      </c>
    </row>
    <row r="132" spans="1:9" ht="18" customHeight="1" x14ac:dyDescent="0.2">
      <c r="A132" s="34">
        <v>805</v>
      </c>
      <c r="B132" s="32" t="s">
        <v>129</v>
      </c>
      <c r="C132" s="46">
        <v>376381</v>
      </c>
      <c r="D132" s="46">
        <v>2.4088254501543798</v>
      </c>
      <c r="E132" s="46"/>
      <c r="F132" s="46">
        <v>446949</v>
      </c>
      <c r="G132" s="46">
        <f t="shared" si="6"/>
        <v>2.5504970441673236</v>
      </c>
      <c r="H132" s="46"/>
      <c r="I132" s="47">
        <f t="shared" si="7"/>
        <v>0.14167159401294382</v>
      </c>
    </row>
    <row r="133" spans="1:9" ht="18" customHeight="1" x14ac:dyDescent="0.2">
      <c r="A133" s="34">
        <v>812</v>
      </c>
      <c r="B133" s="32" t="s">
        <v>130</v>
      </c>
      <c r="C133" s="46">
        <v>1764</v>
      </c>
      <c r="D133" s="46">
        <v>1.1289539307436683E-2</v>
      </c>
      <c r="E133" s="46"/>
      <c r="F133" s="46">
        <v>2542</v>
      </c>
      <c r="G133" s="46">
        <f t="shared" si="6"/>
        <v>1.4505823899982629E-2</v>
      </c>
      <c r="H133" s="46"/>
      <c r="I133" s="47">
        <f t="shared" si="7"/>
        <v>3.2162845925459461E-3</v>
      </c>
    </row>
    <row r="134" spans="1:9" ht="18" customHeight="1" x14ac:dyDescent="0.2">
      <c r="A134" s="34">
        <v>819</v>
      </c>
      <c r="B134" s="32" t="s">
        <v>131</v>
      </c>
      <c r="C134" s="46">
        <v>12723</v>
      </c>
      <c r="D134" s="46">
        <v>8.1426762249726142E-2</v>
      </c>
      <c r="E134" s="46"/>
      <c r="F134" s="46">
        <v>14810</v>
      </c>
      <c r="G134" s="46">
        <f t="shared" si="6"/>
        <v>8.4512687631291397E-2</v>
      </c>
      <c r="H134" s="46"/>
      <c r="I134" s="47">
        <f t="shared" si="7"/>
        <v>3.0859253815652549E-3</v>
      </c>
    </row>
    <row r="135" spans="1:9" ht="18" customHeight="1" x14ac:dyDescent="0.2">
      <c r="A135" s="34">
        <v>826</v>
      </c>
      <c r="B135" s="32" t="s">
        <v>132</v>
      </c>
      <c r="C135" s="46">
        <v>43021</v>
      </c>
      <c r="D135" s="46">
        <v>0.27533291981022312</v>
      </c>
      <c r="E135" s="46"/>
      <c r="F135" s="46">
        <v>49309</v>
      </c>
      <c r="G135" s="46">
        <f t="shared" si="6"/>
        <v>0.28137988618577631</v>
      </c>
      <c r="H135" s="46"/>
      <c r="I135" s="47">
        <f t="shared" si="7"/>
        <v>6.0469663755531866E-3</v>
      </c>
    </row>
    <row r="136" spans="1:9" ht="18" customHeight="1" x14ac:dyDescent="0.2">
      <c r="A136" s="34">
        <v>833</v>
      </c>
      <c r="B136" s="32" t="s">
        <v>133</v>
      </c>
      <c r="C136" s="46">
        <v>57110</v>
      </c>
      <c r="D136" s="46">
        <v>0.36550203506105949</v>
      </c>
      <c r="E136" s="46"/>
      <c r="F136" s="46">
        <v>62426</v>
      </c>
      <c r="G136" s="46">
        <f t="shared" si="6"/>
        <v>0.35623153531877089</v>
      </c>
      <c r="H136" s="46"/>
      <c r="I136" s="47">
        <f t="shared" si="7"/>
        <v>-9.2704997422886071E-3</v>
      </c>
    </row>
    <row r="137" spans="1:9" ht="18" customHeight="1" x14ac:dyDescent="0.2">
      <c r="A137" s="34">
        <v>840</v>
      </c>
      <c r="B137" s="32" t="s">
        <v>134</v>
      </c>
      <c r="C137" s="46">
        <v>340071</v>
      </c>
      <c r="D137" s="46">
        <v>2.1764426994440478</v>
      </c>
      <c r="E137" s="46"/>
      <c r="F137" s="46">
        <v>364176</v>
      </c>
      <c r="G137" s="46">
        <f t="shared" ref="G137:G143" si="8">+F137/$F$7*100</f>
        <v>2.0781561465775273</v>
      </c>
      <c r="H137" s="46"/>
      <c r="I137" s="47">
        <f t="shared" ref="I137:I143" si="9">+(G137-D137)</f>
        <v>-9.8286552866520438E-2</v>
      </c>
    </row>
    <row r="138" spans="1:9" ht="18" customHeight="1" x14ac:dyDescent="0.2">
      <c r="A138" s="34">
        <v>847</v>
      </c>
      <c r="B138" s="32" t="s">
        <v>135</v>
      </c>
      <c r="C138" s="46">
        <v>8700</v>
      </c>
      <c r="D138" s="46">
        <v>5.567970066592922E-2</v>
      </c>
      <c r="E138" s="46"/>
      <c r="F138" s="46">
        <v>9164</v>
      </c>
      <c r="G138" s="46">
        <f t="shared" si="8"/>
        <v>5.2294008740928724E-2</v>
      </c>
      <c r="H138" s="46"/>
      <c r="I138" s="47">
        <f t="shared" si="9"/>
        <v>-3.385691925000496E-3</v>
      </c>
    </row>
    <row r="139" spans="1:9" ht="18" customHeight="1" x14ac:dyDescent="0.2">
      <c r="A139" s="34">
        <v>854</v>
      </c>
      <c r="B139" s="32" t="s">
        <v>136</v>
      </c>
      <c r="C139" s="46">
        <v>35842</v>
      </c>
      <c r="D139" s="46">
        <v>0.22938756681244082</v>
      </c>
      <c r="E139" s="46"/>
      <c r="F139" s="46">
        <v>35563</v>
      </c>
      <c r="G139" s="46">
        <f t="shared" si="8"/>
        <v>0.20293887307438327</v>
      </c>
      <c r="H139" s="46"/>
      <c r="I139" s="47">
        <f t="shared" si="9"/>
        <v>-2.6448693738057555E-2</v>
      </c>
    </row>
    <row r="140" spans="1:9" ht="18" customHeight="1" x14ac:dyDescent="0.2">
      <c r="A140" s="34">
        <v>861</v>
      </c>
      <c r="B140" s="32" t="s">
        <v>137</v>
      </c>
      <c r="C140" s="46">
        <v>269420</v>
      </c>
      <c r="D140" s="46">
        <v>1.724278730277546</v>
      </c>
      <c r="E140" s="46"/>
      <c r="F140" s="46">
        <v>282281</v>
      </c>
      <c r="G140" s="46">
        <f t="shared" si="8"/>
        <v>1.6108255217588501</v>
      </c>
      <c r="H140" s="46"/>
      <c r="I140" s="47">
        <f t="shared" si="9"/>
        <v>-0.11345320851869589</v>
      </c>
    </row>
    <row r="141" spans="1:9" ht="18" customHeight="1" x14ac:dyDescent="0.2">
      <c r="A141" s="34">
        <v>868</v>
      </c>
      <c r="B141" s="32" t="s">
        <v>138</v>
      </c>
      <c r="C141" s="46">
        <v>31730</v>
      </c>
      <c r="D141" s="46">
        <v>0.20307090829079702</v>
      </c>
      <c r="E141" s="46"/>
      <c r="F141" s="46">
        <v>37463</v>
      </c>
      <c r="G141" s="46">
        <f t="shared" si="8"/>
        <v>0.21378114900277309</v>
      </c>
      <c r="H141" s="46"/>
      <c r="I141" s="47">
        <f t="shared" si="9"/>
        <v>1.0710240711976071E-2</v>
      </c>
    </row>
    <row r="142" spans="1:9" ht="18" customHeight="1" x14ac:dyDescent="0.2">
      <c r="A142" s="34">
        <v>875</v>
      </c>
      <c r="B142" s="32" t="s">
        <v>139</v>
      </c>
      <c r="C142" s="46">
        <v>31014</v>
      </c>
      <c r="D142" s="46">
        <v>0.198488532925647</v>
      </c>
      <c r="E142" s="46"/>
      <c r="F142" s="46">
        <v>32717</v>
      </c>
      <c r="G142" s="46">
        <f t="shared" si="8"/>
        <v>0.18669828502585825</v>
      </c>
      <c r="H142" s="46"/>
      <c r="I142" s="47">
        <f t="shared" si="9"/>
        <v>-1.1790247899788747E-2</v>
      </c>
    </row>
    <row r="143" spans="1:9" ht="18" customHeight="1" x14ac:dyDescent="0.2">
      <c r="A143" s="36">
        <v>882</v>
      </c>
      <c r="B143" s="37" t="s">
        <v>140</v>
      </c>
      <c r="C143" s="49">
        <v>114269</v>
      </c>
      <c r="D143" s="49">
        <v>0.73131766843621449</v>
      </c>
      <c r="E143" s="49"/>
      <c r="F143" s="49">
        <v>132221</v>
      </c>
      <c r="G143" s="49">
        <f t="shared" si="8"/>
        <v>0.75451398185664964</v>
      </c>
      <c r="H143" s="49"/>
      <c r="I143" s="50">
        <f t="shared" si="9"/>
        <v>2.3196313420435155E-2</v>
      </c>
    </row>
    <row r="144" spans="1:9" ht="18" customHeight="1" x14ac:dyDescent="0.2">
      <c r="B144" s="38" t="s">
        <v>0</v>
      </c>
      <c r="C144" s="39"/>
      <c r="D144" s="40"/>
      <c r="E144" s="40"/>
      <c r="H144" s="40"/>
    </row>
    <row r="145" spans="1:1" ht="18" customHeight="1" x14ac:dyDescent="0.2">
      <c r="A145" s="1" t="s">
        <v>142</v>
      </c>
    </row>
    <row r="146" spans="1:1" ht="18" customHeight="1" x14ac:dyDescent="0.2">
      <c r="A146" s="1" t="s">
        <v>152</v>
      </c>
    </row>
    <row r="147" spans="1:1" ht="18" customHeight="1" x14ac:dyDescent="0.2">
      <c r="A147" s="3" t="s">
        <v>154</v>
      </c>
    </row>
    <row r="148" spans="1:1" s="41" customFormat="1" ht="18" customHeight="1" x14ac:dyDescent="0.2">
      <c r="A148" s="1" t="s">
        <v>144</v>
      </c>
    </row>
    <row r="149" spans="1:1" ht="18" customHeight="1" x14ac:dyDescent="0.2">
      <c r="A149" s="2" t="s">
        <v>143</v>
      </c>
    </row>
  </sheetData>
  <mergeCells count="5">
    <mergeCell ref="A3:A4"/>
    <mergeCell ref="B3:B4"/>
    <mergeCell ref="C3:E3"/>
    <mergeCell ref="F3:H3"/>
    <mergeCell ref="G4:H4"/>
  </mergeCells>
  <phoneticPr fontId="0" type="noConversion"/>
  <pageMargins left="0.78740157480314965" right="0.78740157480314965" top="0.78740157480314965" bottom="0.78740157480314965" header="0" footer="0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mec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dpe</dc:creator>
  <cp:lastModifiedBy>Maria Gomez</cp:lastModifiedBy>
  <cp:lastPrinted>2011-09-02T17:54:49Z</cp:lastPrinted>
  <dcterms:created xsi:type="dcterms:W3CDTF">2011-09-02T16:28:13Z</dcterms:created>
  <dcterms:modified xsi:type="dcterms:W3CDTF">2025-11-10T14:25:18Z</dcterms:modified>
</cp:coreProperties>
</file>